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RALAT SMT 1 1617\"/>
    </mc:Choice>
  </mc:AlternateContent>
  <bookViews>
    <workbookView xWindow="0" yWindow="0" windowWidth="20490" windowHeight="7455" activeTab="3"/>
  </bookViews>
  <sheets>
    <sheet name="XII IPS 2" sheetId="1" r:id="rId1"/>
    <sheet name="XII IPS 3" sheetId="2" r:id="rId2"/>
    <sheet name="XII IPS 4" sheetId="3" r:id="rId3"/>
    <sheet name="XII IPS 5" sheetId="4" r:id="rId4"/>
  </sheets>
  <calcPr calcId="152511"/>
</workbook>
</file>

<file path=xl/calcChain.xml><?xml version="1.0" encoding="utf-8"?>
<calcChain xmlns="http://schemas.openxmlformats.org/spreadsheetml/2006/main">
  <c r="U14" i="3" l="1"/>
  <c r="U15" i="3"/>
  <c r="CN11" i="4"/>
  <c r="CN12" i="4"/>
  <c r="CN10" i="4"/>
  <c r="CN12" i="3"/>
  <c r="CN11" i="3"/>
  <c r="CX17" i="3" s="1"/>
  <c r="CN10" i="3"/>
  <c r="CN12" i="2"/>
  <c r="CN11" i="2"/>
  <c r="CN10" i="2"/>
  <c r="CK50" i="4"/>
  <c r="J50" i="4" s="1"/>
  <c r="CG50" i="4"/>
  <c r="CH50" i="4" s="1"/>
  <c r="I50" i="4" s="1"/>
  <c r="BU50" i="4"/>
  <c r="BE50" i="4"/>
  <c r="AT50" i="4"/>
  <c r="L50" i="4" s="1"/>
  <c r="AS50" i="4"/>
  <c r="AP50" i="4"/>
  <c r="AM50" i="4"/>
  <c r="AJ50" i="4"/>
  <c r="AG50" i="4"/>
  <c r="AD50" i="4"/>
  <c r="AA50" i="4"/>
  <c r="X50" i="4"/>
  <c r="U50" i="4"/>
  <c r="R50" i="4"/>
  <c r="N50" i="4"/>
  <c r="M50" i="4"/>
  <c r="H50" i="4"/>
  <c r="CK49" i="4"/>
  <c r="J49" i="4" s="1"/>
  <c r="CH49" i="4"/>
  <c r="I49" i="4" s="1"/>
  <c r="CG49" i="4"/>
  <c r="BU49" i="4"/>
  <c r="BE49" i="4"/>
  <c r="AS49" i="4"/>
  <c r="AP49" i="4"/>
  <c r="AM49" i="4"/>
  <c r="AJ49" i="4"/>
  <c r="AG49" i="4"/>
  <c r="AD49" i="4"/>
  <c r="AA49" i="4"/>
  <c r="X49" i="4"/>
  <c r="U49" i="4"/>
  <c r="R49" i="4"/>
  <c r="AT49" i="4" s="1"/>
  <c r="N49" i="4"/>
  <c r="M49" i="4"/>
  <c r="H49" i="4"/>
  <c r="CK48" i="4"/>
  <c r="CH48" i="4"/>
  <c r="CG48" i="4"/>
  <c r="BU48" i="4"/>
  <c r="BE48" i="4"/>
  <c r="AT48" i="4"/>
  <c r="L48" i="4" s="1"/>
  <c r="AS48" i="4"/>
  <c r="AP48" i="4"/>
  <c r="AM48" i="4"/>
  <c r="AJ48" i="4"/>
  <c r="AG48" i="4"/>
  <c r="AD48" i="4"/>
  <c r="AA48" i="4"/>
  <c r="X48" i="4"/>
  <c r="U48" i="4"/>
  <c r="R48" i="4"/>
  <c r="N48" i="4"/>
  <c r="M48" i="4"/>
  <c r="J48" i="4"/>
  <c r="I48" i="4"/>
  <c r="H48" i="4"/>
  <c r="CK47" i="4"/>
  <c r="J47" i="4" s="1"/>
  <c r="CH47" i="4"/>
  <c r="I47" i="4" s="1"/>
  <c r="CG47" i="4"/>
  <c r="BU47" i="4"/>
  <c r="BE47" i="4"/>
  <c r="AS47" i="4"/>
  <c r="AP47" i="4"/>
  <c r="AM47" i="4"/>
  <c r="AJ47" i="4"/>
  <c r="AG47" i="4"/>
  <c r="AD47" i="4"/>
  <c r="AA47" i="4"/>
  <c r="X47" i="4"/>
  <c r="U47" i="4"/>
  <c r="R47" i="4"/>
  <c r="AT47" i="4" s="1"/>
  <c r="N47" i="4"/>
  <c r="M47" i="4"/>
  <c r="H47" i="4"/>
  <c r="CK46" i="4"/>
  <c r="J46" i="4" s="1"/>
  <c r="CH46" i="4"/>
  <c r="I46" i="4" s="1"/>
  <c r="CG46" i="4"/>
  <c r="BU46" i="4"/>
  <c r="BE46" i="4"/>
  <c r="AT46" i="4"/>
  <c r="L46" i="4" s="1"/>
  <c r="AS46" i="4"/>
  <c r="AP46" i="4"/>
  <c r="AM46" i="4"/>
  <c r="AJ46" i="4"/>
  <c r="AG46" i="4"/>
  <c r="AD46" i="4"/>
  <c r="AA46" i="4"/>
  <c r="X46" i="4"/>
  <c r="U46" i="4"/>
  <c r="R46" i="4"/>
  <c r="N46" i="4"/>
  <c r="M46" i="4"/>
  <c r="H46" i="4"/>
  <c r="CK45" i="4"/>
  <c r="J45" i="4" s="1"/>
  <c r="CH45" i="4"/>
  <c r="I45" i="4" s="1"/>
  <c r="CG45" i="4"/>
  <c r="BU45" i="4"/>
  <c r="BE45" i="4"/>
  <c r="AS45" i="4"/>
  <c r="AP45" i="4"/>
  <c r="AM45" i="4"/>
  <c r="AJ45" i="4"/>
  <c r="AG45" i="4"/>
  <c r="AD45" i="4"/>
  <c r="AA45" i="4"/>
  <c r="X45" i="4"/>
  <c r="U45" i="4"/>
  <c r="R45" i="4"/>
  <c r="AT45" i="4" s="1"/>
  <c r="N45" i="4"/>
  <c r="M45" i="4"/>
  <c r="H45" i="4"/>
  <c r="CK44" i="4"/>
  <c r="J44" i="4" s="1"/>
  <c r="CH44" i="4"/>
  <c r="I44" i="4" s="1"/>
  <c r="CG44" i="4"/>
  <c r="BU44" i="4"/>
  <c r="BE44" i="4"/>
  <c r="AT44" i="4"/>
  <c r="L44" i="4" s="1"/>
  <c r="AS44" i="4"/>
  <c r="AP44" i="4"/>
  <c r="AM44" i="4"/>
  <c r="AJ44" i="4"/>
  <c r="AG44" i="4"/>
  <c r="AD44" i="4"/>
  <c r="AA44" i="4"/>
  <c r="X44" i="4"/>
  <c r="U44" i="4"/>
  <c r="R44" i="4"/>
  <c r="N44" i="4"/>
  <c r="M44" i="4"/>
  <c r="H44" i="4"/>
  <c r="CK43" i="4"/>
  <c r="J43" i="4" s="1"/>
  <c r="CH43" i="4"/>
  <c r="I43" i="4" s="1"/>
  <c r="CG43" i="4"/>
  <c r="BU43" i="4"/>
  <c r="BE43" i="4"/>
  <c r="AS43" i="4"/>
  <c r="AP43" i="4"/>
  <c r="AM43" i="4"/>
  <c r="AJ43" i="4"/>
  <c r="AG43" i="4"/>
  <c r="AD43" i="4"/>
  <c r="AA43" i="4"/>
  <c r="X43" i="4"/>
  <c r="U43" i="4"/>
  <c r="R43" i="4"/>
  <c r="AT43" i="4" s="1"/>
  <c r="N43" i="4"/>
  <c r="M43" i="4"/>
  <c r="H43" i="4"/>
  <c r="CK42" i="4"/>
  <c r="J42" i="4" s="1"/>
  <c r="CG42" i="4"/>
  <c r="CH42" i="4" s="1"/>
  <c r="I42" i="4" s="1"/>
  <c r="BU42" i="4"/>
  <c r="BE42" i="4"/>
  <c r="AS42" i="4"/>
  <c r="AP42" i="4"/>
  <c r="AM42" i="4"/>
  <c r="AJ42" i="4"/>
  <c r="AG42" i="4"/>
  <c r="AD42" i="4"/>
  <c r="AA42" i="4"/>
  <c r="X42" i="4"/>
  <c r="U42" i="4"/>
  <c r="R42" i="4"/>
  <c r="N42" i="4"/>
  <c r="M42" i="4"/>
  <c r="H42" i="4"/>
  <c r="CK41" i="4"/>
  <c r="J41" i="4" s="1"/>
  <c r="CH41" i="4"/>
  <c r="I41" i="4" s="1"/>
  <c r="CG41" i="4"/>
  <c r="BU41" i="4"/>
  <c r="BE41" i="4"/>
  <c r="AS41" i="4"/>
  <c r="AP41" i="4"/>
  <c r="AM41" i="4"/>
  <c r="AJ41" i="4"/>
  <c r="AG41" i="4"/>
  <c r="AD41" i="4"/>
  <c r="AA41" i="4"/>
  <c r="X41" i="4"/>
  <c r="U41" i="4"/>
  <c r="R41" i="4"/>
  <c r="N41" i="4"/>
  <c r="M41" i="4"/>
  <c r="H41" i="4"/>
  <c r="CK40" i="4"/>
  <c r="J40" i="4" s="1"/>
  <c r="CG40" i="4"/>
  <c r="CH40" i="4" s="1"/>
  <c r="I40" i="4" s="1"/>
  <c r="BU40" i="4"/>
  <c r="BE40" i="4"/>
  <c r="AS40" i="4"/>
  <c r="AP40" i="4"/>
  <c r="AM40" i="4"/>
  <c r="AJ40" i="4"/>
  <c r="AG40" i="4"/>
  <c r="AD40" i="4"/>
  <c r="AA40" i="4"/>
  <c r="X40" i="4"/>
  <c r="U40" i="4"/>
  <c r="R40" i="4"/>
  <c r="N40" i="4"/>
  <c r="M40" i="4"/>
  <c r="H40" i="4"/>
  <c r="CK39" i="4"/>
  <c r="J39" i="4" s="1"/>
  <c r="CH39" i="4"/>
  <c r="I39" i="4" s="1"/>
  <c r="CG39" i="4"/>
  <c r="BU39" i="4"/>
  <c r="BE39" i="4"/>
  <c r="AS39" i="4"/>
  <c r="AP39" i="4"/>
  <c r="AM39" i="4"/>
  <c r="AJ39" i="4"/>
  <c r="AG39" i="4"/>
  <c r="AD39" i="4"/>
  <c r="AA39" i="4"/>
  <c r="X39" i="4"/>
  <c r="U39" i="4"/>
  <c r="R39" i="4"/>
  <c r="N39" i="4"/>
  <c r="M39" i="4"/>
  <c r="H39" i="4"/>
  <c r="CK38" i="4"/>
  <c r="J38" i="4" s="1"/>
  <c r="CG38" i="4"/>
  <c r="CH38" i="4" s="1"/>
  <c r="I38" i="4" s="1"/>
  <c r="BU38" i="4"/>
  <c r="BE38" i="4"/>
  <c r="AS38" i="4"/>
  <c r="AP38" i="4"/>
  <c r="AM38" i="4"/>
  <c r="AJ38" i="4"/>
  <c r="AG38" i="4"/>
  <c r="AD38" i="4"/>
  <c r="AA38" i="4"/>
  <c r="X38" i="4"/>
  <c r="U38" i="4"/>
  <c r="AT38" i="4" s="1"/>
  <c r="L38" i="4" s="1"/>
  <c r="R38" i="4"/>
  <c r="N38" i="4"/>
  <c r="M38" i="4"/>
  <c r="H38" i="4"/>
  <c r="CK37" i="4"/>
  <c r="J37" i="4" s="1"/>
  <c r="CH37" i="4"/>
  <c r="I37" i="4" s="1"/>
  <c r="CG37" i="4"/>
  <c r="BU37" i="4"/>
  <c r="BE37" i="4"/>
  <c r="AS37" i="4"/>
  <c r="AP37" i="4"/>
  <c r="AM37" i="4"/>
  <c r="AJ37" i="4"/>
  <c r="AG37" i="4"/>
  <c r="AD37" i="4"/>
  <c r="AA37" i="4"/>
  <c r="X37" i="4"/>
  <c r="U37" i="4"/>
  <c r="R37" i="4"/>
  <c r="N37" i="4"/>
  <c r="M37" i="4"/>
  <c r="H37" i="4"/>
  <c r="CK36" i="4"/>
  <c r="J36" i="4" s="1"/>
  <c r="CG36" i="4"/>
  <c r="CH36" i="4" s="1"/>
  <c r="I36" i="4" s="1"/>
  <c r="BU36" i="4"/>
  <c r="BE36" i="4"/>
  <c r="AS36" i="4"/>
  <c r="AP36" i="4"/>
  <c r="AM36" i="4"/>
  <c r="AJ36" i="4"/>
  <c r="AG36" i="4"/>
  <c r="AD36" i="4"/>
  <c r="AA36" i="4"/>
  <c r="X36" i="4"/>
  <c r="U36" i="4"/>
  <c r="R36" i="4"/>
  <c r="N36" i="4"/>
  <c r="M36" i="4"/>
  <c r="H36" i="4"/>
  <c r="CK35" i="4"/>
  <c r="J35" i="4" s="1"/>
  <c r="CH35" i="4"/>
  <c r="I35" i="4" s="1"/>
  <c r="CG35" i="4"/>
  <c r="BU35" i="4"/>
  <c r="BE35" i="4"/>
  <c r="AS35" i="4"/>
  <c r="AP35" i="4"/>
  <c r="AM35" i="4"/>
  <c r="AJ35" i="4"/>
  <c r="AG35" i="4"/>
  <c r="AD35" i="4"/>
  <c r="AA35" i="4"/>
  <c r="X35" i="4"/>
  <c r="U35" i="4"/>
  <c r="R35" i="4"/>
  <c r="AT35" i="4" s="1"/>
  <c r="N35" i="4"/>
  <c r="M35" i="4"/>
  <c r="H35" i="4"/>
  <c r="CK34" i="4"/>
  <c r="J34" i="4" s="1"/>
  <c r="CG34" i="4"/>
  <c r="CH34" i="4" s="1"/>
  <c r="I34" i="4" s="1"/>
  <c r="BU34" i="4"/>
  <c r="BE34" i="4"/>
  <c r="AS34" i="4"/>
  <c r="AP34" i="4"/>
  <c r="AM34" i="4"/>
  <c r="AJ34" i="4"/>
  <c r="AG34" i="4"/>
  <c r="AD34" i="4"/>
  <c r="AA34" i="4"/>
  <c r="X34" i="4"/>
  <c r="U34" i="4"/>
  <c r="R34" i="4"/>
  <c r="N34" i="4"/>
  <c r="M34" i="4"/>
  <c r="H34" i="4"/>
  <c r="CK33" i="4"/>
  <c r="J33" i="4" s="1"/>
  <c r="CH33" i="4"/>
  <c r="I33" i="4" s="1"/>
  <c r="CG33" i="4"/>
  <c r="BU33" i="4"/>
  <c r="BE33" i="4"/>
  <c r="AS33" i="4"/>
  <c r="AP33" i="4"/>
  <c r="AM33" i="4"/>
  <c r="AJ33" i="4"/>
  <c r="AG33" i="4"/>
  <c r="AD33" i="4"/>
  <c r="AA33" i="4"/>
  <c r="X33" i="4"/>
  <c r="U33" i="4"/>
  <c r="R33" i="4"/>
  <c r="AT33" i="4" s="1"/>
  <c r="N33" i="4"/>
  <c r="M33" i="4"/>
  <c r="H33" i="4"/>
  <c r="CK32" i="4"/>
  <c r="J32" i="4" s="1"/>
  <c r="CG32" i="4"/>
  <c r="CH32" i="4" s="1"/>
  <c r="I32" i="4" s="1"/>
  <c r="BU32" i="4"/>
  <c r="BE32" i="4"/>
  <c r="AS32" i="4"/>
  <c r="AP32" i="4"/>
  <c r="AM32" i="4"/>
  <c r="AJ32" i="4"/>
  <c r="AG32" i="4"/>
  <c r="AD32" i="4"/>
  <c r="AA32" i="4"/>
  <c r="X32" i="4"/>
  <c r="U32" i="4"/>
  <c r="R32" i="4"/>
  <c r="N32" i="4"/>
  <c r="M32" i="4"/>
  <c r="H32" i="4"/>
  <c r="CK31" i="4"/>
  <c r="J31" i="4" s="1"/>
  <c r="CH31" i="4"/>
  <c r="I31" i="4" s="1"/>
  <c r="CG31" i="4"/>
  <c r="BU31" i="4"/>
  <c r="BE31" i="4"/>
  <c r="AS31" i="4"/>
  <c r="AP31" i="4"/>
  <c r="AM31" i="4"/>
  <c r="AJ31" i="4"/>
  <c r="AG31" i="4"/>
  <c r="AD31" i="4"/>
  <c r="AA31" i="4"/>
  <c r="X31" i="4"/>
  <c r="U31" i="4"/>
  <c r="R31" i="4"/>
  <c r="AT31" i="4" s="1"/>
  <c r="N31" i="4"/>
  <c r="M31" i="4"/>
  <c r="H31" i="4"/>
  <c r="CK30" i="4"/>
  <c r="J30" i="4" s="1"/>
  <c r="CG30" i="4"/>
  <c r="CH30" i="4" s="1"/>
  <c r="I30" i="4" s="1"/>
  <c r="BU30" i="4"/>
  <c r="BE30" i="4"/>
  <c r="AS30" i="4"/>
  <c r="AP30" i="4"/>
  <c r="AM30" i="4"/>
  <c r="AJ30" i="4"/>
  <c r="AG30" i="4"/>
  <c r="AD30" i="4"/>
  <c r="AA30" i="4"/>
  <c r="X30" i="4"/>
  <c r="U30" i="4"/>
  <c r="AT30" i="4" s="1"/>
  <c r="L30" i="4" s="1"/>
  <c r="R30" i="4"/>
  <c r="N30" i="4"/>
  <c r="M30" i="4"/>
  <c r="H30" i="4"/>
  <c r="CK29" i="4"/>
  <c r="J29" i="4" s="1"/>
  <c r="CH29" i="4"/>
  <c r="I29" i="4" s="1"/>
  <c r="CG29" i="4"/>
  <c r="BU29" i="4"/>
  <c r="BE29" i="4"/>
  <c r="AS29" i="4"/>
  <c r="AP29" i="4"/>
  <c r="AM29" i="4"/>
  <c r="AJ29" i="4"/>
  <c r="AG29" i="4"/>
  <c r="AD29" i="4"/>
  <c r="AA29" i="4"/>
  <c r="X29" i="4"/>
  <c r="U29" i="4"/>
  <c r="R29" i="4"/>
  <c r="N29" i="4"/>
  <c r="M29" i="4"/>
  <c r="H29" i="4"/>
  <c r="CK28" i="4"/>
  <c r="J28" i="4" s="1"/>
  <c r="CG28" i="4"/>
  <c r="CH28" i="4" s="1"/>
  <c r="I28" i="4" s="1"/>
  <c r="BU28" i="4"/>
  <c r="BE28" i="4"/>
  <c r="AS28" i="4"/>
  <c r="AP28" i="4"/>
  <c r="AM28" i="4"/>
  <c r="AJ28" i="4"/>
  <c r="AG28" i="4"/>
  <c r="AD28" i="4"/>
  <c r="AA28" i="4"/>
  <c r="X28" i="4"/>
  <c r="U28" i="4"/>
  <c r="R28" i="4"/>
  <c r="N28" i="4"/>
  <c r="M28" i="4"/>
  <c r="H28" i="4"/>
  <c r="CK27" i="4"/>
  <c r="J27" i="4" s="1"/>
  <c r="CH27" i="4"/>
  <c r="I27" i="4" s="1"/>
  <c r="CG27" i="4"/>
  <c r="BU27" i="4"/>
  <c r="BE27" i="4"/>
  <c r="AS27" i="4"/>
  <c r="AP27" i="4"/>
  <c r="AM27" i="4"/>
  <c r="AJ27" i="4"/>
  <c r="AG27" i="4"/>
  <c r="AD27" i="4"/>
  <c r="AA27" i="4"/>
  <c r="X27" i="4"/>
  <c r="U27" i="4"/>
  <c r="R27" i="4"/>
  <c r="N27" i="4"/>
  <c r="M27" i="4"/>
  <c r="H27" i="4"/>
  <c r="CK26" i="4"/>
  <c r="J26" i="4" s="1"/>
  <c r="CG26" i="4"/>
  <c r="CH26" i="4" s="1"/>
  <c r="I26" i="4" s="1"/>
  <c r="BU26" i="4"/>
  <c r="BE26" i="4"/>
  <c r="AS26" i="4"/>
  <c r="AP26" i="4"/>
  <c r="AM26" i="4"/>
  <c r="AJ26" i="4"/>
  <c r="AG26" i="4"/>
  <c r="AD26" i="4"/>
  <c r="AA26" i="4"/>
  <c r="X26" i="4"/>
  <c r="U26" i="4"/>
  <c r="R26" i="4"/>
  <c r="N26" i="4"/>
  <c r="M26" i="4"/>
  <c r="H26" i="4"/>
  <c r="CK25" i="4"/>
  <c r="J25" i="4" s="1"/>
  <c r="CH25" i="4"/>
  <c r="I25" i="4" s="1"/>
  <c r="CG25" i="4"/>
  <c r="BU25" i="4"/>
  <c r="BE25" i="4"/>
  <c r="AS25" i="4"/>
  <c r="AP25" i="4"/>
  <c r="AM25" i="4"/>
  <c r="AJ25" i="4"/>
  <c r="AG25" i="4"/>
  <c r="AD25" i="4"/>
  <c r="AA25" i="4"/>
  <c r="X25" i="4"/>
  <c r="U25" i="4"/>
  <c r="R25" i="4"/>
  <c r="N25" i="4"/>
  <c r="M25" i="4"/>
  <c r="H25" i="4"/>
  <c r="CK24" i="4"/>
  <c r="J24" i="4" s="1"/>
  <c r="CG24" i="4"/>
  <c r="CH24" i="4" s="1"/>
  <c r="I24" i="4" s="1"/>
  <c r="BU24" i="4"/>
  <c r="BE24" i="4"/>
  <c r="AS24" i="4"/>
  <c r="AP24" i="4"/>
  <c r="AM24" i="4"/>
  <c r="AJ24" i="4"/>
  <c r="AG24" i="4"/>
  <c r="AD24" i="4"/>
  <c r="AA24" i="4"/>
  <c r="X24" i="4"/>
  <c r="U24" i="4"/>
  <c r="R24" i="4"/>
  <c r="N24" i="4"/>
  <c r="M24" i="4"/>
  <c r="H24" i="4"/>
  <c r="CK23" i="4"/>
  <c r="J23" i="4" s="1"/>
  <c r="CH23" i="4"/>
  <c r="I23" i="4" s="1"/>
  <c r="CG23" i="4"/>
  <c r="BU23" i="4"/>
  <c r="BE23" i="4"/>
  <c r="AS23" i="4"/>
  <c r="AP23" i="4"/>
  <c r="AM23" i="4"/>
  <c r="AJ23" i="4"/>
  <c r="AG23" i="4"/>
  <c r="AD23" i="4"/>
  <c r="AA23" i="4"/>
  <c r="X23" i="4"/>
  <c r="U23" i="4"/>
  <c r="R23" i="4"/>
  <c r="N23" i="4"/>
  <c r="M23" i="4"/>
  <c r="H23" i="4"/>
  <c r="CK22" i="4"/>
  <c r="J22" i="4" s="1"/>
  <c r="CG22" i="4"/>
  <c r="CH22" i="4" s="1"/>
  <c r="I22" i="4" s="1"/>
  <c r="BU22" i="4"/>
  <c r="BE22" i="4"/>
  <c r="AS22" i="4"/>
  <c r="AP22" i="4"/>
  <c r="AM22" i="4"/>
  <c r="AJ22" i="4"/>
  <c r="AG22" i="4"/>
  <c r="AD22" i="4"/>
  <c r="AA22" i="4"/>
  <c r="X22" i="4"/>
  <c r="AT22" i="4" s="1"/>
  <c r="L22" i="4" s="1"/>
  <c r="U22" i="4"/>
  <c r="R22" i="4"/>
  <c r="N22" i="4"/>
  <c r="M22" i="4"/>
  <c r="H22" i="4"/>
  <c r="CK21" i="4"/>
  <c r="J21" i="4" s="1"/>
  <c r="CH21" i="4"/>
  <c r="I21" i="4" s="1"/>
  <c r="CG21" i="4"/>
  <c r="BU21" i="4"/>
  <c r="BE21" i="4"/>
  <c r="AS21" i="4"/>
  <c r="AP21" i="4"/>
  <c r="AM21" i="4"/>
  <c r="AJ21" i="4"/>
  <c r="AG21" i="4"/>
  <c r="AD21" i="4"/>
  <c r="AA21" i="4"/>
  <c r="X21" i="4"/>
  <c r="U21" i="4"/>
  <c r="R21" i="4"/>
  <c r="N21" i="4"/>
  <c r="M21" i="4"/>
  <c r="H21" i="4"/>
  <c r="CX20" i="4"/>
  <c r="CK20" i="4"/>
  <c r="J20" i="4" s="1"/>
  <c r="CG20" i="4"/>
  <c r="CH20" i="4" s="1"/>
  <c r="I20" i="4" s="1"/>
  <c r="BU20" i="4"/>
  <c r="BE20" i="4"/>
  <c r="AS20" i="4"/>
  <c r="AP20" i="4"/>
  <c r="AM20" i="4"/>
  <c r="AJ20" i="4"/>
  <c r="AG20" i="4"/>
  <c r="AD20" i="4"/>
  <c r="AA20" i="4"/>
  <c r="X20" i="4"/>
  <c r="U20" i="4"/>
  <c r="R20" i="4"/>
  <c r="N20" i="4"/>
  <c r="M20" i="4"/>
  <c r="H20" i="4"/>
  <c r="CX19" i="4"/>
  <c r="CK19" i="4"/>
  <c r="J19" i="4" s="1"/>
  <c r="CH19" i="4"/>
  <c r="I19" i="4" s="1"/>
  <c r="CG19" i="4"/>
  <c r="BU19" i="4"/>
  <c r="BE19" i="4"/>
  <c r="AS19" i="4"/>
  <c r="AP19" i="4"/>
  <c r="AM19" i="4"/>
  <c r="AJ19" i="4"/>
  <c r="AG19" i="4"/>
  <c r="AD19" i="4"/>
  <c r="AA19" i="4"/>
  <c r="X19" i="4"/>
  <c r="U19" i="4"/>
  <c r="R19" i="4"/>
  <c r="N19" i="4"/>
  <c r="M19" i="4"/>
  <c r="H19" i="4"/>
  <c r="CX18" i="4"/>
  <c r="CK18" i="4"/>
  <c r="J18" i="4" s="1"/>
  <c r="CH18" i="4"/>
  <c r="I18" i="4" s="1"/>
  <c r="CG18" i="4"/>
  <c r="BU18" i="4"/>
  <c r="BE18" i="4"/>
  <c r="AS18" i="4"/>
  <c r="AP18" i="4"/>
  <c r="AM18" i="4"/>
  <c r="AJ18" i="4"/>
  <c r="AG18" i="4"/>
  <c r="AD18" i="4"/>
  <c r="AA18" i="4"/>
  <c r="X18" i="4"/>
  <c r="U18" i="4"/>
  <c r="R18" i="4"/>
  <c r="N18" i="4"/>
  <c r="M18" i="4"/>
  <c r="H18" i="4"/>
  <c r="CX17" i="4"/>
  <c r="CK17" i="4"/>
  <c r="CG17" i="4"/>
  <c r="CH17" i="4" s="1"/>
  <c r="BU17" i="4"/>
  <c r="BE17" i="4"/>
  <c r="AS17" i="4"/>
  <c r="AP17" i="4"/>
  <c r="AM17" i="4"/>
  <c r="AJ17" i="4"/>
  <c r="AG17" i="4"/>
  <c r="AD17" i="4"/>
  <c r="AA17" i="4"/>
  <c r="X17" i="4"/>
  <c r="U17" i="4"/>
  <c r="R17" i="4"/>
  <c r="AT17" i="4" s="1"/>
  <c r="N17" i="4"/>
  <c r="M17" i="4"/>
  <c r="J17" i="4"/>
  <c r="I17" i="4"/>
  <c r="H17" i="4"/>
  <c r="CX16" i="4"/>
  <c r="CK16" i="4"/>
  <c r="J16" i="4" s="1"/>
  <c r="CG16" i="4"/>
  <c r="CH16" i="4" s="1"/>
  <c r="I16" i="4" s="1"/>
  <c r="BU16" i="4"/>
  <c r="BE16" i="4"/>
  <c r="AS16" i="4"/>
  <c r="AP16" i="4"/>
  <c r="AM16" i="4"/>
  <c r="AJ16" i="4"/>
  <c r="AG16" i="4"/>
  <c r="AD16" i="4"/>
  <c r="AA16" i="4"/>
  <c r="X16" i="4"/>
  <c r="U16" i="4"/>
  <c r="R16" i="4"/>
  <c r="N16" i="4"/>
  <c r="M16" i="4"/>
  <c r="H16" i="4"/>
  <c r="CX15" i="4"/>
  <c r="CK15" i="4"/>
  <c r="J15" i="4" s="1"/>
  <c r="CG15" i="4"/>
  <c r="CH15" i="4" s="1"/>
  <c r="I15" i="4" s="1"/>
  <c r="BU15" i="4"/>
  <c r="BE15" i="4"/>
  <c r="AS15" i="4"/>
  <c r="AP15" i="4"/>
  <c r="AM15" i="4"/>
  <c r="AJ15" i="4"/>
  <c r="AG15" i="4"/>
  <c r="AD15" i="4"/>
  <c r="AA15" i="4"/>
  <c r="X15" i="4"/>
  <c r="U15" i="4"/>
  <c r="R15" i="4"/>
  <c r="N15" i="4"/>
  <c r="M15" i="4"/>
  <c r="H15" i="4"/>
  <c r="CX14" i="4"/>
  <c r="CK14" i="4"/>
  <c r="J14" i="4" s="1"/>
  <c r="CG14" i="4"/>
  <c r="CH14" i="4" s="1"/>
  <c r="I14" i="4" s="1"/>
  <c r="BU14" i="4"/>
  <c r="BE14" i="4"/>
  <c r="AS14" i="4"/>
  <c r="AP14" i="4"/>
  <c r="AM14" i="4"/>
  <c r="AJ14" i="4"/>
  <c r="AG14" i="4"/>
  <c r="AD14" i="4"/>
  <c r="AA14" i="4"/>
  <c r="X14" i="4"/>
  <c r="U14" i="4"/>
  <c r="R14" i="4"/>
  <c r="N14" i="4"/>
  <c r="M14" i="4"/>
  <c r="H14" i="4"/>
  <c r="CX13" i="4"/>
  <c r="CK13" i="4"/>
  <c r="CG13" i="4"/>
  <c r="CH13" i="4" s="1"/>
  <c r="BU13" i="4"/>
  <c r="BE13" i="4"/>
  <c r="AS13" i="4"/>
  <c r="AP13" i="4"/>
  <c r="AM13" i="4"/>
  <c r="AJ13" i="4"/>
  <c r="AG13" i="4"/>
  <c r="AD13" i="4"/>
  <c r="AA13" i="4"/>
  <c r="X13" i="4"/>
  <c r="U13" i="4"/>
  <c r="R13" i="4"/>
  <c r="N13" i="4"/>
  <c r="M13" i="4"/>
  <c r="J13" i="4"/>
  <c r="I13" i="4"/>
  <c r="H13" i="4"/>
  <c r="CX12" i="4"/>
  <c r="CK12" i="4"/>
  <c r="J12" i="4" s="1"/>
  <c r="CG12" i="4"/>
  <c r="CH12" i="4" s="1"/>
  <c r="I12" i="4" s="1"/>
  <c r="BU12" i="4"/>
  <c r="BE12" i="4"/>
  <c r="AS12" i="4"/>
  <c r="AP12" i="4"/>
  <c r="AM12" i="4"/>
  <c r="AJ12" i="4"/>
  <c r="AG12" i="4"/>
  <c r="AD12" i="4"/>
  <c r="AA12" i="4"/>
  <c r="X12" i="4"/>
  <c r="U12" i="4"/>
  <c r="R12" i="4"/>
  <c r="N12" i="4"/>
  <c r="M12" i="4"/>
  <c r="H12" i="4"/>
  <c r="CX11" i="4"/>
  <c r="CK11" i="4"/>
  <c r="J11" i="4" s="1"/>
  <c r="CG11" i="4"/>
  <c r="CH11" i="4" s="1"/>
  <c r="I11" i="4" s="1"/>
  <c r="BU11" i="4"/>
  <c r="BE11" i="4"/>
  <c r="AS11" i="4"/>
  <c r="AP11" i="4"/>
  <c r="AM11" i="4"/>
  <c r="AJ11" i="4"/>
  <c r="AG11" i="4"/>
  <c r="AD11" i="4"/>
  <c r="AA11" i="4"/>
  <c r="X11" i="4"/>
  <c r="U11" i="4"/>
  <c r="R11" i="4"/>
  <c r="N11" i="4"/>
  <c r="M11" i="4"/>
  <c r="H11" i="4"/>
  <c r="CX10" i="4"/>
  <c r="CX9" i="4"/>
  <c r="U2" i="4"/>
  <c r="CK50" i="3"/>
  <c r="J50" i="3" s="1"/>
  <c r="CG50" i="3"/>
  <c r="CH50" i="3" s="1"/>
  <c r="I50" i="3" s="1"/>
  <c r="BU50" i="3"/>
  <c r="BE50" i="3"/>
  <c r="AT50" i="3"/>
  <c r="AS50" i="3"/>
  <c r="AP50" i="3"/>
  <c r="AM50" i="3"/>
  <c r="AJ50" i="3"/>
  <c r="AG50" i="3"/>
  <c r="AD50" i="3"/>
  <c r="AA50" i="3"/>
  <c r="X50" i="3"/>
  <c r="U50" i="3"/>
  <c r="R50" i="3"/>
  <c r="N50" i="3"/>
  <c r="M50" i="3"/>
  <c r="H50" i="3"/>
  <c r="CK49" i="3"/>
  <c r="J49" i="3" s="1"/>
  <c r="CH49" i="3"/>
  <c r="I49" i="3" s="1"/>
  <c r="CG49" i="3"/>
  <c r="BU49" i="3"/>
  <c r="BH49" i="3"/>
  <c r="BI49" i="3" s="1"/>
  <c r="G49" i="3" s="1"/>
  <c r="E49" i="3" s="1"/>
  <c r="BE49" i="3"/>
  <c r="AS49" i="3"/>
  <c r="AP49" i="3"/>
  <c r="AM49" i="3"/>
  <c r="AJ49" i="3"/>
  <c r="AG49" i="3"/>
  <c r="AD49" i="3"/>
  <c r="AA49" i="3"/>
  <c r="X49" i="3"/>
  <c r="U49" i="3"/>
  <c r="R49" i="3"/>
  <c r="AT49" i="3" s="1"/>
  <c r="N49" i="3"/>
  <c r="M49" i="3"/>
  <c r="L49" i="3"/>
  <c r="H49" i="3"/>
  <c r="CK48" i="3"/>
  <c r="CG48" i="3"/>
  <c r="CH48" i="3" s="1"/>
  <c r="BU48" i="3"/>
  <c r="BE48" i="3"/>
  <c r="AS48" i="3"/>
  <c r="AP48" i="3"/>
  <c r="AM48" i="3"/>
  <c r="AJ48" i="3"/>
  <c r="AG48" i="3"/>
  <c r="AD48" i="3"/>
  <c r="AA48" i="3"/>
  <c r="X48" i="3"/>
  <c r="U48" i="3"/>
  <c r="R48" i="3"/>
  <c r="AT48" i="3" s="1"/>
  <c r="N48" i="3"/>
  <c r="M48" i="3"/>
  <c r="J48" i="3"/>
  <c r="I48" i="3"/>
  <c r="H48" i="3"/>
  <c r="CK47" i="3"/>
  <c r="J47" i="3" s="1"/>
  <c r="CH47" i="3"/>
  <c r="I47" i="3" s="1"/>
  <c r="CG47" i="3"/>
  <c r="BU47" i="3"/>
  <c r="H47" i="3" s="1"/>
  <c r="BE47" i="3"/>
  <c r="AS47" i="3"/>
  <c r="AP47" i="3"/>
  <c r="AM47" i="3"/>
  <c r="AJ47" i="3"/>
  <c r="AG47" i="3"/>
  <c r="AD47" i="3"/>
  <c r="AA47" i="3"/>
  <c r="X47" i="3"/>
  <c r="U47" i="3"/>
  <c r="R47" i="3"/>
  <c r="AT47" i="3" s="1"/>
  <c r="N47" i="3"/>
  <c r="M47" i="3"/>
  <c r="CK46" i="3"/>
  <c r="J46" i="3" s="1"/>
  <c r="CG46" i="3"/>
  <c r="CH46" i="3" s="1"/>
  <c r="I46" i="3" s="1"/>
  <c r="BU46" i="3"/>
  <c r="BE46" i="3"/>
  <c r="AS46" i="3"/>
  <c r="AP46" i="3"/>
  <c r="AM46" i="3"/>
  <c r="AJ46" i="3"/>
  <c r="AG46" i="3"/>
  <c r="AD46" i="3"/>
  <c r="AA46" i="3"/>
  <c r="X46" i="3"/>
  <c r="U46" i="3"/>
  <c r="R46" i="3"/>
  <c r="AT46" i="3" s="1"/>
  <c r="N46" i="3"/>
  <c r="M46" i="3"/>
  <c r="H46" i="3"/>
  <c r="CK45" i="3"/>
  <c r="J45" i="3" s="1"/>
  <c r="CH45" i="3"/>
  <c r="I45" i="3" s="1"/>
  <c r="CG45" i="3"/>
  <c r="BU45" i="3"/>
  <c r="BE45" i="3"/>
  <c r="AT45" i="3"/>
  <c r="L45" i="3" s="1"/>
  <c r="AS45" i="3"/>
  <c r="AP45" i="3"/>
  <c r="AM45" i="3"/>
  <c r="AJ45" i="3"/>
  <c r="AG45" i="3"/>
  <c r="AD45" i="3"/>
  <c r="AA45" i="3"/>
  <c r="X45" i="3"/>
  <c r="U45" i="3"/>
  <c r="R45" i="3"/>
  <c r="N45" i="3"/>
  <c r="M45" i="3"/>
  <c r="H45" i="3"/>
  <c r="CK44" i="3"/>
  <c r="J44" i="3" s="1"/>
  <c r="CH44" i="3"/>
  <c r="I44" i="3" s="1"/>
  <c r="CG44" i="3"/>
  <c r="BU44" i="3"/>
  <c r="BE44" i="3"/>
  <c r="AS44" i="3"/>
  <c r="AP44" i="3"/>
  <c r="AM44" i="3"/>
  <c r="AJ44" i="3"/>
  <c r="AG44" i="3"/>
  <c r="AD44" i="3"/>
  <c r="AA44" i="3"/>
  <c r="X44" i="3"/>
  <c r="U44" i="3"/>
  <c r="R44" i="3"/>
  <c r="AT44" i="3" s="1"/>
  <c r="N44" i="3"/>
  <c r="M44" i="3"/>
  <c r="H44" i="3"/>
  <c r="CK43" i="3"/>
  <c r="J43" i="3" s="1"/>
  <c r="CH43" i="3"/>
  <c r="I43" i="3" s="1"/>
  <c r="CG43" i="3"/>
  <c r="BU43" i="3"/>
  <c r="BE43" i="3"/>
  <c r="AT43" i="3"/>
  <c r="L43" i="3" s="1"/>
  <c r="AS43" i="3"/>
  <c r="AP43" i="3"/>
  <c r="AM43" i="3"/>
  <c r="AJ43" i="3"/>
  <c r="AG43" i="3"/>
  <c r="AD43" i="3"/>
  <c r="AA43" i="3"/>
  <c r="X43" i="3"/>
  <c r="U43" i="3"/>
  <c r="R43" i="3"/>
  <c r="N43" i="3"/>
  <c r="M43" i="3"/>
  <c r="H43" i="3"/>
  <c r="CK42" i="3"/>
  <c r="CG42" i="3"/>
  <c r="CH42" i="3" s="1"/>
  <c r="I42" i="3" s="1"/>
  <c r="BU42" i="3"/>
  <c r="BE42" i="3"/>
  <c r="AS42" i="3"/>
  <c r="AP42" i="3"/>
  <c r="AM42" i="3"/>
  <c r="AJ42" i="3"/>
  <c r="AG42" i="3"/>
  <c r="AD42" i="3"/>
  <c r="AA42" i="3"/>
  <c r="X42" i="3"/>
  <c r="U42" i="3"/>
  <c r="R42" i="3"/>
  <c r="AT42" i="3" s="1"/>
  <c r="N42" i="3"/>
  <c r="M42" i="3"/>
  <c r="J42" i="3"/>
  <c r="H42" i="3"/>
  <c r="CK41" i="3"/>
  <c r="J41" i="3" s="1"/>
  <c r="CG41" i="3"/>
  <c r="CH41" i="3" s="1"/>
  <c r="I41" i="3" s="1"/>
  <c r="BU41" i="3"/>
  <c r="BE41" i="3"/>
  <c r="AS41" i="3"/>
  <c r="AP41" i="3"/>
  <c r="AM41" i="3"/>
  <c r="AJ41" i="3"/>
  <c r="AG41" i="3"/>
  <c r="AD41" i="3"/>
  <c r="AA41" i="3"/>
  <c r="X41" i="3"/>
  <c r="U41" i="3"/>
  <c r="R41" i="3"/>
  <c r="N41" i="3"/>
  <c r="M41" i="3"/>
  <c r="H41" i="3"/>
  <c r="CK40" i="3"/>
  <c r="CG40" i="3"/>
  <c r="CH40" i="3" s="1"/>
  <c r="I40" i="3" s="1"/>
  <c r="BU40" i="3"/>
  <c r="BE40" i="3"/>
  <c r="AS40" i="3"/>
  <c r="AP40" i="3"/>
  <c r="AM40" i="3"/>
  <c r="AJ40" i="3"/>
  <c r="AG40" i="3"/>
  <c r="AD40" i="3"/>
  <c r="AA40" i="3"/>
  <c r="X40" i="3"/>
  <c r="U40" i="3"/>
  <c r="R40" i="3"/>
  <c r="N40" i="3"/>
  <c r="M40" i="3"/>
  <c r="J40" i="3"/>
  <c r="H40" i="3"/>
  <c r="CK39" i="3"/>
  <c r="J39" i="3" s="1"/>
  <c r="CH39" i="3"/>
  <c r="I39" i="3" s="1"/>
  <c r="CG39" i="3"/>
  <c r="BU39" i="3"/>
  <c r="BE39" i="3"/>
  <c r="AS39" i="3"/>
  <c r="AP39" i="3"/>
  <c r="AM39" i="3"/>
  <c r="AJ39" i="3"/>
  <c r="AG39" i="3"/>
  <c r="AD39" i="3"/>
  <c r="AA39" i="3"/>
  <c r="X39" i="3"/>
  <c r="U39" i="3"/>
  <c r="R39" i="3"/>
  <c r="N39" i="3"/>
  <c r="M39" i="3"/>
  <c r="H39" i="3"/>
  <c r="CK38" i="3"/>
  <c r="J38" i="3" s="1"/>
  <c r="CH38" i="3"/>
  <c r="I38" i="3" s="1"/>
  <c r="CG38" i="3"/>
  <c r="BU38" i="3"/>
  <c r="BE38" i="3"/>
  <c r="AS38" i="3"/>
  <c r="AP38" i="3"/>
  <c r="AM38" i="3"/>
  <c r="AJ38" i="3"/>
  <c r="AG38" i="3"/>
  <c r="AD38" i="3"/>
  <c r="AA38" i="3"/>
  <c r="X38" i="3"/>
  <c r="U38" i="3"/>
  <c r="R38" i="3"/>
  <c r="N38" i="3"/>
  <c r="M38" i="3"/>
  <c r="H38" i="3"/>
  <c r="CK37" i="3"/>
  <c r="J37" i="3" s="1"/>
  <c r="CG37" i="3"/>
  <c r="CH37" i="3" s="1"/>
  <c r="I37" i="3" s="1"/>
  <c r="BU37" i="3"/>
  <c r="BE37" i="3"/>
  <c r="AS37" i="3"/>
  <c r="AP37" i="3"/>
  <c r="AM37" i="3"/>
  <c r="AJ37" i="3"/>
  <c r="AG37" i="3"/>
  <c r="AD37" i="3"/>
  <c r="AA37" i="3"/>
  <c r="X37" i="3"/>
  <c r="AT37" i="3" s="1"/>
  <c r="L37" i="3" s="1"/>
  <c r="U37" i="3"/>
  <c r="R37" i="3"/>
  <c r="N37" i="3"/>
  <c r="M37" i="3"/>
  <c r="H37" i="3"/>
  <c r="CK36" i="3"/>
  <c r="CH36" i="3"/>
  <c r="I36" i="3" s="1"/>
  <c r="CG36" i="3"/>
  <c r="BU36" i="3"/>
  <c r="BE36" i="3"/>
  <c r="AS36" i="3"/>
  <c r="AP36" i="3"/>
  <c r="AM36" i="3"/>
  <c r="AJ36" i="3"/>
  <c r="AG36" i="3"/>
  <c r="AD36" i="3"/>
  <c r="AA36" i="3"/>
  <c r="X36" i="3"/>
  <c r="U36" i="3"/>
  <c r="R36" i="3"/>
  <c r="N36" i="3"/>
  <c r="M36" i="3"/>
  <c r="J36" i="3"/>
  <c r="H36" i="3"/>
  <c r="CK35" i="3"/>
  <c r="J35" i="3" s="1"/>
  <c r="CG35" i="3"/>
  <c r="CH35" i="3" s="1"/>
  <c r="I35" i="3" s="1"/>
  <c r="BU35" i="3"/>
  <c r="BE35" i="3"/>
  <c r="AS35" i="3"/>
  <c r="AP35" i="3"/>
  <c r="AM35" i="3"/>
  <c r="AJ35" i="3"/>
  <c r="AG35" i="3"/>
  <c r="AD35" i="3"/>
  <c r="AA35" i="3"/>
  <c r="X35" i="3"/>
  <c r="U35" i="3"/>
  <c r="R35" i="3"/>
  <c r="N35" i="3"/>
  <c r="M35" i="3"/>
  <c r="H35" i="3"/>
  <c r="CK34" i="3"/>
  <c r="J34" i="3" s="1"/>
  <c r="CH34" i="3"/>
  <c r="I34" i="3" s="1"/>
  <c r="CG34" i="3"/>
  <c r="BU34" i="3"/>
  <c r="H34" i="3" s="1"/>
  <c r="BE34" i="3"/>
  <c r="AS34" i="3"/>
  <c r="AP34" i="3"/>
  <c r="AM34" i="3"/>
  <c r="AJ34" i="3"/>
  <c r="AG34" i="3"/>
  <c r="AD34" i="3"/>
  <c r="AA34" i="3"/>
  <c r="X34" i="3"/>
  <c r="U34" i="3"/>
  <c r="R34" i="3"/>
  <c r="N34" i="3"/>
  <c r="M34" i="3"/>
  <c r="CK33" i="3"/>
  <c r="CG33" i="3"/>
  <c r="CH33" i="3" s="1"/>
  <c r="I33" i="3" s="1"/>
  <c r="BU33" i="3"/>
  <c r="BE33" i="3"/>
  <c r="AS33" i="3"/>
  <c r="AP33" i="3"/>
  <c r="AM33" i="3"/>
  <c r="AJ33" i="3"/>
  <c r="AG33" i="3"/>
  <c r="AD33" i="3"/>
  <c r="AA33" i="3"/>
  <c r="X33" i="3"/>
  <c r="U33" i="3"/>
  <c r="R33" i="3"/>
  <c r="AT33" i="3" s="1"/>
  <c r="N33" i="3"/>
  <c r="M33" i="3"/>
  <c r="J33" i="3"/>
  <c r="H33" i="3"/>
  <c r="CK32" i="3"/>
  <c r="CH32" i="3"/>
  <c r="I32" i="3" s="1"/>
  <c r="CG32" i="3"/>
  <c r="BU32" i="3"/>
  <c r="BE32" i="3"/>
  <c r="AS32" i="3"/>
  <c r="AP32" i="3"/>
  <c r="AM32" i="3"/>
  <c r="AJ32" i="3"/>
  <c r="AG32" i="3"/>
  <c r="AD32" i="3"/>
  <c r="AA32" i="3"/>
  <c r="X32" i="3"/>
  <c r="U32" i="3"/>
  <c r="R32" i="3"/>
  <c r="N32" i="3"/>
  <c r="M32" i="3"/>
  <c r="J32" i="3"/>
  <c r="H32" i="3"/>
  <c r="CK31" i="3"/>
  <c r="J31" i="3" s="1"/>
  <c r="CH31" i="3"/>
  <c r="I31" i="3" s="1"/>
  <c r="CG31" i="3"/>
  <c r="BU31" i="3"/>
  <c r="BE31" i="3"/>
  <c r="AS31" i="3"/>
  <c r="AP31" i="3"/>
  <c r="AM31" i="3"/>
  <c r="AJ31" i="3"/>
  <c r="AG31" i="3"/>
  <c r="AD31" i="3"/>
  <c r="AA31" i="3"/>
  <c r="X31" i="3"/>
  <c r="U31" i="3"/>
  <c r="R31" i="3"/>
  <c r="N31" i="3"/>
  <c r="M31" i="3"/>
  <c r="H31" i="3"/>
  <c r="CK30" i="3"/>
  <c r="J30" i="3" s="1"/>
  <c r="CG30" i="3"/>
  <c r="CH30" i="3" s="1"/>
  <c r="I30" i="3" s="1"/>
  <c r="BU30" i="3"/>
  <c r="BE30" i="3"/>
  <c r="AS30" i="3"/>
  <c r="AP30" i="3"/>
  <c r="AM30" i="3"/>
  <c r="AJ30" i="3"/>
  <c r="AG30" i="3"/>
  <c r="AD30" i="3"/>
  <c r="AA30" i="3"/>
  <c r="X30" i="3"/>
  <c r="U30" i="3"/>
  <c r="R30" i="3"/>
  <c r="N30" i="3"/>
  <c r="M30" i="3"/>
  <c r="H30" i="3"/>
  <c r="CK29" i="3"/>
  <c r="J29" i="3" s="1"/>
  <c r="CH29" i="3"/>
  <c r="I29" i="3" s="1"/>
  <c r="CG29" i="3"/>
  <c r="BU29" i="3"/>
  <c r="BE29" i="3"/>
  <c r="AS29" i="3"/>
  <c r="AP29" i="3"/>
  <c r="AM29" i="3"/>
  <c r="AJ29" i="3"/>
  <c r="AG29" i="3"/>
  <c r="AD29" i="3"/>
  <c r="AA29" i="3"/>
  <c r="X29" i="3"/>
  <c r="U29" i="3"/>
  <c r="R29" i="3"/>
  <c r="N29" i="3"/>
  <c r="M29" i="3"/>
  <c r="H29" i="3"/>
  <c r="CK28" i="3"/>
  <c r="J28" i="3" s="1"/>
  <c r="CG28" i="3"/>
  <c r="CH28" i="3" s="1"/>
  <c r="I28" i="3" s="1"/>
  <c r="BU28" i="3"/>
  <c r="BE28" i="3"/>
  <c r="AS28" i="3"/>
  <c r="AP28" i="3"/>
  <c r="AM28" i="3"/>
  <c r="AJ28" i="3"/>
  <c r="AG28" i="3"/>
  <c r="AD28" i="3"/>
  <c r="AA28" i="3"/>
  <c r="X28" i="3"/>
  <c r="U28" i="3"/>
  <c r="R28" i="3"/>
  <c r="N28" i="3"/>
  <c r="M28" i="3"/>
  <c r="H28" i="3"/>
  <c r="CK27" i="3"/>
  <c r="J27" i="3" s="1"/>
  <c r="CH27" i="3"/>
  <c r="I27" i="3" s="1"/>
  <c r="CG27" i="3"/>
  <c r="BU27" i="3"/>
  <c r="BE27" i="3"/>
  <c r="AS27" i="3"/>
  <c r="AP27" i="3"/>
  <c r="AM27" i="3"/>
  <c r="AJ27" i="3"/>
  <c r="AG27" i="3"/>
  <c r="AD27" i="3"/>
  <c r="AA27" i="3"/>
  <c r="X27" i="3"/>
  <c r="U27" i="3"/>
  <c r="R27" i="3"/>
  <c r="AT27" i="3" s="1"/>
  <c r="L27" i="3" s="1"/>
  <c r="N27" i="3"/>
  <c r="M27" i="3"/>
  <c r="H27" i="3"/>
  <c r="CK26" i="3"/>
  <c r="J26" i="3" s="1"/>
  <c r="CG26" i="3"/>
  <c r="CH26" i="3" s="1"/>
  <c r="I26" i="3" s="1"/>
  <c r="BU26" i="3"/>
  <c r="BE26" i="3"/>
  <c r="AS26" i="3"/>
  <c r="AP26" i="3"/>
  <c r="AM26" i="3"/>
  <c r="AJ26" i="3"/>
  <c r="AG26" i="3"/>
  <c r="AD26" i="3"/>
  <c r="AA26" i="3"/>
  <c r="X26" i="3"/>
  <c r="U26" i="3"/>
  <c r="R26" i="3"/>
  <c r="N26" i="3"/>
  <c r="M26" i="3"/>
  <c r="H26" i="3"/>
  <c r="CK25" i="3"/>
  <c r="CH25" i="3"/>
  <c r="I25" i="3" s="1"/>
  <c r="CG25" i="3"/>
  <c r="BU25" i="3"/>
  <c r="BE25" i="3"/>
  <c r="AS25" i="3"/>
  <c r="AP25" i="3"/>
  <c r="AM25" i="3"/>
  <c r="AJ25" i="3"/>
  <c r="AG25" i="3"/>
  <c r="AD25" i="3"/>
  <c r="AA25" i="3"/>
  <c r="X25" i="3"/>
  <c r="U25" i="3"/>
  <c r="R25" i="3"/>
  <c r="AT25" i="3" s="1"/>
  <c r="N25" i="3"/>
  <c r="M25" i="3"/>
  <c r="J25" i="3"/>
  <c r="H25" i="3"/>
  <c r="CK24" i="3"/>
  <c r="J24" i="3" s="1"/>
  <c r="CH24" i="3"/>
  <c r="I24" i="3" s="1"/>
  <c r="CG24" i="3"/>
  <c r="BU24" i="3"/>
  <c r="BE24" i="3"/>
  <c r="AS24" i="3"/>
  <c r="AP24" i="3"/>
  <c r="AM24" i="3"/>
  <c r="AJ24" i="3"/>
  <c r="AG24" i="3"/>
  <c r="AD24" i="3"/>
  <c r="AA24" i="3"/>
  <c r="X24" i="3"/>
  <c r="U24" i="3"/>
  <c r="R24" i="3"/>
  <c r="N24" i="3"/>
  <c r="M24" i="3"/>
  <c r="H24" i="3"/>
  <c r="CK23" i="3"/>
  <c r="J23" i="3" s="1"/>
  <c r="CH23" i="3"/>
  <c r="I23" i="3" s="1"/>
  <c r="CG23" i="3"/>
  <c r="BU23" i="3"/>
  <c r="BE23" i="3"/>
  <c r="AS23" i="3"/>
  <c r="AP23" i="3"/>
  <c r="AM23" i="3"/>
  <c r="AJ23" i="3"/>
  <c r="AG23" i="3"/>
  <c r="AD23" i="3"/>
  <c r="AA23" i="3"/>
  <c r="X23" i="3"/>
  <c r="U23" i="3"/>
  <c r="R23" i="3"/>
  <c r="N23" i="3"/>
  <c r="M23" i="3"/>
  <c r="H23" i="3"/>
  <c r="CK22" i="3"/>
  <c r="J22" i="3" s="1"/>
  <c r="CH22" i="3"/>
  <c r="I22" i="3" s="1"/>
  <c r="CG22" i="3"/>
  <c r="BU22" i="3"/>
  <c r="BE22" i="3"/>
  <c r="AS22" i="3"/>
  <c r="AP22" i="3"/>
  <c r="AM22" i="3"/>
  <c r="AJ22" i="3"/>
  <c r="AG22" i="3"/>
  <c r="AD22" i="3"/>
  <c r="AA22" i="3"/>
  <c r="X22" i="3"/>
  <c r="U22" i="3"/>
  <c r="R22" i="3"/>
  <c r="N22" i="3"/>
  <c r="M22" i="3"/>
  <c r="H22" i="3"/>
  <c r="CK21" i="3"/>
  <c r="J21" i="3" s="1"/>
  <c r="CH21" i="3"/>
  <c r="I21" i="3" s="1"/>
  <c r="CG21" i="3"/>
  <c r="BU21" i="3"/>
  <c r="BE21" i="3"/>
  <c r="AS21" i="3"/>
  <c r="AP21" i="3"/>
  <c r="AM21" i="3"/>
  <c r="AJ21" i="3"/>
  <c r="AG21" i="3"/>
  <c r="AD21" i="3"/>
  <c r="AA21" i="3"/>
  <c r="X21" i="3"/>
  <c r="U21" i="3"/>
  <c r="R21" i="3"/>
  <c r="AT21" i="3" s="1"/>
  <c r="L21" i="3" s="1"/>
  <c r="N21" i="3"/>
  <c r="M21" i="3"/>
  <c r="H21" i="3"/>
  <c r="CK20" i="3"/>
  <c r="J20" i="3" s="1"/>
  <c r="CG20" i="3"/>
  <c r="CH20" i="3" s="1"/>
  <c r="I20" i="3" s="1"/>
  <c r="BU20" i="3"/>
  <c r="BE20" i="3"/>
  <c r="AS20" i="3"/>
  <c r="AP20" i="3"/>
  <c r="AM20" i="3"/>
  <c r="AJ20" i="3"/>
  <c r="AG20" i="3"/>
  <c r="AD20" i="3"/>
  <c r="AA20" i="3"/>
  <c r="X20" i="3"/>
  <c r="U20" i="3"/>
  <c r="R20" i="3"/>
  <c r="N20" i="3"/>
  <c r="M20" i="3"/>
  <c r="H20" i="3"/>
  <c r="CX19" i="3"/>
  <c r="CK19" i="3"/>
  <c r="J19" i="3" s="1"/>
  <c r="CG19" i="3"/>
  <c r="CH19" i="3" s="1"/>
  <c r="I19" i="3" s="1"/>
  <c r="BU19" i="3"/>
  <c r="BE19" i="3"/>
  <c r="AS19" i="3"/>
  <c r="AP19" i="3"/>
  <c r="AM19" i="3"/>
  <c r="AJ19" i="3"/>
  <c r="AG19" i="3"/>
  <c r="AD19" i="3"/>
  <c r="AA19" i="3"/>
  <c r="X19" i="3"/>
  <c r="U19" i="3"/>
  <c r="R19" i="3"/>
  <c r="N19" i="3"/>
  <c r="M19" i="3"/>
  <c r="H19" i="3"/>
  <c r="CX18" i="3"/>
  <c r="CK18" i="3"/>
  <c r="J18" i="3" s="1"/>
  <c r="CG18" i="3"/>
  <c r="CH18" i="3" s="1"/>
  <c r="I18" i="3" s="1"/>
  <c r="BU18" i="3"/>
  <c r="BE18" i="3"/>
  <c r="AS18" i="3"/>
  <c r="AP18" i="3"/>
  <c r="AM18" i="3"/>
  <c r="AJ18" i="3"/>
  <c r="AG18" i="3"/>
  <c r="AD18" i="3"/>
  <c r="AA18" i="3"/>
  <c r="X18" i="3"/>
  <c r="U18" i="3"/>
  <c r="R18" i="3"/>
  <c r="N18" i="3"/>
  <c r="M18" i="3"/>
  <c r="H18" i="3"/>
  <c r="CK17" i="3"/>
  <c r="CG17" i="3"/>
  <c r="CH17" i="3" s="1"/>
  <c r="I17" i="3" s="1"/>
  <c r="BU17" i="3"/>
  <c r="H17" i="3" s="1"/>
  <c r="BE17" i="3"/>
  <c r="AS17" i="3"/>
  <c r="AP17" i="3"/>
  <c r="AM17" i="3"/>
  <c r="AJ17" i="3"/>
  <c r="AG17" i="3"/>
  <c r="AD17" i="3"/>
  <c r="AA17" i="3"/>
  <c r="X17" i="3"/>
  <c r="U17" i="3"/>
  <c r="AT17" i="3" s="1"/>
  <c r="L17" i="3" s="1"/>
  <c r="R17" i="3"/>
  <c r="N17" i="3"/>
  <c r="M17" i="3"/>
  <c r="J17" i="3"/>
  <c r="CK16" i="3"/>
  <c r="J16" i="3" s="1"/>
  <c r="CG16" i="3"/>
  <c r="CH16" i="3" s="1"/>
  <c r="BU16" i="3"/>
  <c r="BE16" i="3"/>
  <c r="AS16" i="3"/>
  <c r="AP16" i="3"/>
  <c r="AM16" i="3"/>
  <c r="AJ16" i="3"/>
  <c r="AG16" i="3"/>
  <c r="AD16" i="3"/>
  <c r="AA16" i="3"/>
  <c r="X16" i="3"/>
  <c r="U16" i="3"/>
  <c r="R16" i="3"/>
  <c r="N16" i="3"/>
  <c r="M16" i="3"/>
  <c r="I16" i="3"/>
  <c r="H16" i="3"/>
  <c r="CX15" i="3"/>
  <c r="CK15" i="3"/>
  <c r="J15" i="3" s="1"/>
  <c r="CH15" i="3"/>
  <c r="I15" i="3" s="1"/>
  <c r="CG15" i="3"/>
  <c r="BU15" i="3"/>
  <c r="BE15" i="3"/>
  <c r="AS15" i="3"/>
  <c r="AP15" i="3"/>
  <c r="AM15" i="3"/>
  <c r="AJ15" i="3"/>
  <c r="AG15" i="3"/>
  <c r="AD15" i="3"/>
  <c r="AA15" i="3"/>
  <c r="X15" i="3"/>
  <c r="R15" i="3"/>
  <c r="N15" i="3"/>
  <c r="M15" i="3"/>
  <c r="H15" i="3"/>
  <c r="CX14" i="3"/>
  <c r="CK14" i="3"/>
  <c r="J14" i="3" s="1"/>
  <c r="CG14" i="3"/>
  <c r="CH14" i="3" s="1"/>
  <c r="BU14" i="3"/>
  <c r="BE14" i="3"/>
  <c r="AS14" i="3"/>
  <c r="AP14" i="3"/>
  <c r="AM14" i="3"/>
  <c r="AJ14" i="3"/>
  <c r="AG14" i="3"/>
  <c r="AD14" i="3"/>
  <c r="AA14" i="3"/>
  <c r="X14" i="3"/>
  <c r="R14" i="3"/>
  <c r="N14" i="3"/>
  <c r="M14" i="3"/>
  <c r="I14" i="3"/>
  <c r="H14" i="3"/>
  <c r="CK13" i="3"/>
  <c r="J13" i="3" s="1"/>
  <c r="CG13" i="3"/>
  <c r="CH13" i="3" s="1"/>
  <c r="I13" i="3" s="1"/>
  <c r="BU13" i="3"/>
  <c r="BE13" i="3"/>
  <c r="AS13" i="3"/>
  <c r="AP13" i="3"/>
  <c r="AM13" i="3"/>
  <c r="AJ13" i="3"/>
  <c r="AG13" i="3"/>
  <c r="AD13" i="3"/>
  <c r="AA13" i="3"/>
  <c r="X13" i="3"/>
  <c r="U13" i="3"/>
  <c r="R13" i="3"/>
  <c r="AT13" i="3" s="1"/>
  <c r="L13" i="3" s="1"/>
  <c r="N13" i="3"/>
  <c r="M13" i="3"/>
  <c r="H13" i="3"/>
  <c r="CK12" i="3"/>
  <c r="J12" i="3" s="1"/>
  <c r="CG12" i="3"/>
  <c r="CH12" i="3" s="1"/>
  <c r="I12" i="3" s="1"/>
  <c r="BU12" i="3"/>
  <c r="BE12" i="3"/>
  <c r="AS12" i="3"/>
  <c r="AP12" i="3"/>
  <c r="AM12" i="3"/>
  <c r="AJ12" i="3"/>
  <c r="AG12" i="3"/>
  <c r="AD12" i="3"/>
  <c r="AA12" i="3"/>
  <c r="X12" i="3"/>
  <c r="U12" i="3"/>
  <c r="R12" i="3"/>
  <c r="N12" i="3"/>
  <c r="M12" i="3"/>
  <c r="H12" i="3"/>
  <c r="CK11" i="3"/>
  <c r="J11" i="3" s="1"/>
  <c r="CG11" i="3"/>
  <c r="CH11" i="3" s="1"/>
  <c r="I11" i="3" s="1"/>
  <c r="BU11" i="3"/>
  <c r="BE11" i="3"/>
  <c r="AS11" i="3"/>
  <c r="AP11" i="3"/>
  <c r="AM11" i="3"/>
  <c r="AJ11" i="3"/>
  <c r="AG11" i="3"/>
  <c r="AD11" i="3"/>
  <c r="AA11" i="3"/>
  <c r="X11" i="3"/>
  <c r="U11" i="3"/>
  <c r="R11" i="3"/>
  <c r="N11" i="3"/>
  <c r="M11" i="3"/>
  <c r="H11" i="3"/>
  <c r="CX9" i="3"/>
  <c r="U2" i="3"/>
  <c r="CK50" i="2"/>
  <c r="J50" i="2" s="1"/>
  <c r="CG50" i="2"/>
  <c r="CH50" i="2" s="1"/>
  <c r="I50" i="2" s="1"/>
  <c r="BU50" i="2"/>
  <c r="BE50" i="2"/>
  <c r="AT50" i="2"/>
  <c r="BH50" i="2" s="1"/>
  <c r="BI50" i="2" s="1"/>
  <c r="G50" i="2" s="1"/>
  <c r="E50" i="2" s="1"/>
  <c r="AS50" i="2"/>
  <c r="AP50" i="2"/>
  <c r="AM50" i="2"/>
  <c r="AJ50" i="2"/>
  <c r="AG50" i="2"/>
  <c r="AD50" i="2"/>
  <c r="AA50" i="2"/>
  <c r="X50" i="2"/>
  <c r="U50" i="2"/>
  <c r="R50" i="2"/>
  <c r="N50" i="2"/>
  <c r="M50" i="2"/>
  <c r="L50" i="2"/>
  <c r="H50" i="2"/>
  <c r="CK49" i="2"/>
  <c r="J49" i="2" s="1"/>
  <c r="CG49" i="2"/>
  <c r="CH49" i="2" s="1"/>
  <c r="BU49" i="2"/>
  <c r="BI49" i="2"/>
  <c r="G49" i="2" s="1"/>
  <c r="E49" i="2" s="1"/>
  <c r="BE49" i="2"/>
  <c r="AS49" i="2"/>
  <c r="AP49" i="2"/>
  <c r="AM49" i="2"/>
  <c r="AJ49" i="2"/>
  <c r="AG49" i="2"/>
  <c r="AD49" i="2"/>
  <c r="AA49" i="2"/>
  <c r="X49" i="2"/>
  <c r="U49" i="2"/>
  <c r="R49" i="2"/>
  <c r="AT49" i="2" s="1"/>
  <c r="BH49" i="2" s="1"/>
  <c r="N49" i="2"/>
  <c r="M49" i="2"/>
  <c r="I49" i="2"/>
  <c r="H49" i="2"/>
  <c r="CK48" i="2"/>
  <c r="J48" i="2" s="1"/>
  <c r="CG48" i="2"/>
  <c r="CH48" i="2" s="1"/>
  <c r="I48" i="2" s="1"/>
  <c r="BU48" i="2"/>
  <c r="BE48" i="2"/>
  <c r="AT48" i="2"/>
  <c r="BH48" i="2" s="1"/>
  <c r="BI48" i="2" s="1"/>
  <c r="G48" i="2" s="1"/>
  <c r="E48" i="2" s="1"/>
  <c r="AS48" i="2"/>
  <c r="AP48" i="2"/>
  <c r="AM48" i="2"/>
  <c r="AJ48" i="2"/>
  <c r="AG48" i="2"/>
  <c r="AD48" i="2"/>
  <c r="AA48" i="2"/>
  <c r="X48" i="2"/>
  <c r="U48" i="2"/>
  <c r="R48" i="2"/>
  <c r="N48" i="2"/>
  <c r="M48" i="2"/>
  <c r="L48" i="2"/>
  <c r="H48" i="2"/>
  <c r="CK47" i="2"/>
  <c r="J47" i="2" s="1"/>
  <c r="CG47" i="2"/>
  <c r="CH47" i="2" s="1"/>
  <c r="BU47" i="2"/>
  <c r="BI47" i="2"/>
  <c r="G47" i="2" s="1"/>
  <c r="E47" i="2" s="1"/>
  <c r="BE47" i="2"/>
  <c r="AS47" i="2"/>
  <c r="AP47" i="2"/>
  <c r="AM47" i="2"/>
  <c r="AJ47" i="2"/>
  <c r="AG47" i="2"/>
  <c r="AD47" i="2"/>
  <c r="AA47" i="2"/>
  <c r="X47" i="2"/>
  <c r="U47" i="2"/>
  <c r="R47" i="2"/>
  <c r="AT47" i="2" s="1"/>
  <c r="BH47" i="2" s="1"/>
  <c r="N47" i="2"/>
  <c r="M47" i="2"/>
  <c r="I47" i="2"/>
  <c r="H47" i="2"/>
  <c r="CK46" i="2"/>
  <c r="J46" i="2" s="1"/>
  <c r="CG46" i="2"/>
  <c r="CH46" i="2" s="1"/>
  <c r="I46" i="2" s="1"/>
  <c r="BU46" i="2"/>
  <c r="BE46" i="2"/>
  <c r="AT46" i="2"/>
  <c r="AS46" i="2"/>
  <c r="AP46" i="2"/>
  <c r="AM46" i="2"/>
  <c r="AJ46" i="2"/>
  <c r="AG46" i="2"/>
  <c r="AD46" i="2"/>
  <c r="AA46" i="2"/>
  <c r="X46" i="2"/>
  <c r="U46" i="2"/>
  <c r="R46" i="2"/>
  <c r="N46" i="2"/>
  <c r="M46" i="2"/>
  <c r="H46" i="2"/>
  <c r="CK45" i="2"/>
  <c r="J45" i="2" s="1"/>
  <c r="CG45" i="2"/>
  <c r="CH45" i="2" s="1"/>
  <c r="I45" i="2" s="1"/>
  <c r="BU45" i="2"/>
  <c r="BH45" i="2"/>
  <c r="BI45" i="2" s="1"/>
  <c r="BE45" i="2"/>
  <c r="AS45" i="2"/>
  <c r="AP45" i="2"/>
  <c r="AM45" i="2"/>
  <c r="AJ45" i="2"/>
  <c r="AG45" i="2"/>
  <c r="AD45" i="2"/>
  <c r="AA45" i="2"/>
  <c r="X45" i="2"/>
  <c r="U45" i="2"/>
  <c r="R45" i="2"/>
  <c r="AT45" i="2" s="1"/>
  <c r="N45" i="2"/>
  <c r="M45" i="2"/>
  <c r="L45" i="2"/>
  <c r="H45" i="2"/>
  <c r="G45" i="2"/>
  <c r="E45" i="2" s="1"/>
  <c r="CK44" i="2"/>
  <c r="J44" i="2" s="1"/>
  <c r="CG44" i="2"/>
  <c r="CH44" i="2" s="1"/>
  <c r="I44" i="2" s="1"/>
  <c r="BU44" i="2"/>
  <c r="H44" i="2" s="1"/>
  <c r="BE44" i="2"/>
  <c r="AT44" i="2"/>
  <c r="BH44" i="2" s="1"/>
  <c r="BI44" i="2" s="1"/>
  <c r="AS44" i="2"/>
  <c r="AP44" i="2"/>
  <c r="AM44" i="2"/>
  <c r="AJ44" i="2"/>
  <c r="AG44" i="2"/>
  <c r="AD44" i="2"/>
  <c r="AA44" i="2"/>
  <c r="X44" i="2"/>
  <c r="U44" i="2"/>
  <c r="R44" i="2"/>
  <c r="N44" i="2"/>
  <c r="M44" i="2"/>
  <c r="L44" i="2"/>
  <c r="G44" i="2"/>
  <c r="E44" i="2" s="1"/>
  <c r="CK43" i="2"/>
  <c r="CG43" i="2"/>
  <c r="CH43" i="2" s="1"/>
  <c r="BU43" i="2"/>
  <c r="BE43" i="2"/>
  <c r="AS43" i="2"/>
  <c r="AP43" i="2"/>
  <c r="AM43" i="2"/>
  <c r="AJ43" i="2"/>
  <c r="AG43" i="2"/>
  <c r="AD43" i="2"/>
  <c r="AA43" i="2"/>
  <c r="X43" i="2"/>
  <c r="U43" i="2"/>
  <c r="R43" i="2"/>
  <c r="AT43" i="2" s="1"/>
  <c r="N43" i="2"/>
  <c r="M43" i="2"/>
  <c r="J43" i="2"/>
  <c r="I43" i="2"/>
  <c r="H43" i="2"/>
  <c r="CK42" i="2"/>
  <c r="J42" i="2" s="1"/>
  <c r="CG42" i="2"/>
  <c r="CH42" i="2" s="1"/>
  <c r="I42" i="2" s="1"/>
  <c r="BU42" i="2"/>
  <c r="BE42" i="2"/>
  <c r="AT42" i="2"/>
  <c r="BH42" i="2" s="1"/>
  <c r="BI42" i="2" s="1"/>
  <c r="G42" i="2" s="1"/>
  <c r="E42" i="2" s="1"/>
  <c r="AS42" i="2"/>
  <c r="AP42" i="2"/>
  <c r="AM42" i="2"/>
  <c r="AJ42" i="2"/>
  <c r="AG42" i="2"/>
  <c r="AD42" i="2"/>
  <c r="AA42" i="2"/>
  <c r="X42" i="2"/>
  <c r="U42" i="2"/>
  <c r="R42" i="2"/>
  <c r="N42" i="2"/>
  <c r="M42" i="2"/>
  <c r="L42" i="2"/>
  <c r="H42" i="2"/>
  <c r="CK41" i="2"/>
  <c r="CG41" i="2"/>
  <c r="CH41" i="2" s="1"/>
  <c r="BU41" i="2"/>
  <c r="BE41" i="2"/>
  <c r="AS41" i="2"/>
  <c r="AP41" i="2"/>
  <c r="AM41" i="2"/>
  <c r="AJ41" i="2"/>
  <c r="AG41" i="2"/>
  <c r="AD41" i="2"/>
  <c r="AA41" i="2"/>
  <c r="X41" i="2"/>
  <c r="U41" i="2"/>
  <c r="R41" i="2"/>
  <c r="AT41" i="2" s="1"/>
  <c r="N41" i="2"/>
  <c r="M41" i="2"/>
  <c r="J41" i="2"/>
  <c r="I41" i="2"/>
  <c r="H41" i="2"/>
  <c r="CK40" i="2"/>
  <c r="J40" i="2" s="1"/>
  <c r="CG40" i="2"/>
  <c r="CH40" i="2" s="1"/>
  <c r="I40" i="2" s="1"/>
  <c r="BU40" i="2"/>
  <c r="BE40" i="2"/>
  <c r="AS40" i="2"/>
  <c r="AP40" i="2"/>
  <c r="AM40" i="2"/>
  <c r="AJ40" i="2"/>
  <c r="AG40" i="2"/>
  <c r="AD40" i="2"/>
  <c r="AA40" i="2"/>
  <c r="X40" i="2"/>
  <c r="U40" i="2"/>
  <c r="AT40" i="2" s="1"/>
  <c r="R40" i="2"/>
  <c r="N40" i="2"/>
  <c r="M40" i="2"/>
  <c r="H40" i="2"/>
  <c r="CK39" i="2"/>
  <c r="J39" i="2" s="1"/>
  <c r="CG39" i="2"/>
  <c r="CH39" i="2" s="1"/>
  <c r="I39" i="2" s="1"/>
  <c r="BU39" i="2"/>
  <c r="BE39" i="2"/>
  <c r="AS39" i="2"/>
  <c r="AP39" i="2"/>
  <c r="AM39" i="2"/>
  <c r="AJ39" i="2"/>
  <c r="AG39" i="2"/>
  <c r="AD39" i="2"/>
  <c r="AA39" i="2"/>
  <c r="X39" i="2"/>
  <c r="U39" i="2"/>
  <c r="R39" i="2"/>
  <c r="N39" i="2"/>
  <c r="M39" i="2"/>
  <c r="H39" i="2"/>
  <c r="CK38" i="2"/>
  <c r="J38" i="2" s="1"/>
  <c r="CG38" i="2"/>
  <c r="CH38" i="2" s="1"/>
  <c r="I38" i="2" s="1"/>
  <c r="BU38" i="2"/>
  <c r="BE38" i="2"/>
  <c r="AS38" i="2"/>
  <c r="AP38" i="2"/>
  <c r="AM38" i="2"/>
  <c r="AJ38" i="2"/>
  <c r="AG38" i="2"/>
  <c r="AD38" i="2"/>
  <c r="AA38" i="2"/>
  <c r="X38" i="2"/>
  <c r="AT38" i="2" s="1"/>
  <c r="BH38" i="2" s="1"/>
  <c r="BI38" i="2" s="1"/>
  <c r="G38" i="2" s="1"/>
  <c r="E38" i="2" s="1"/>
  <c r="U38" i="2"/>
  <c r="R38" i="2"/>
  <c r="N38" i="2"/>
  <c r="M38" i="2"/>
  <c r="H38" i="2"/>
  <c r="CK37" i="2"/>
  <c r="J37" i="2" s="1"/>
  <c r="CG37" i="2"/>
  <c r="CH37" i="2" s="1"/>
  <c r="I37" i="2" s="1"/>
  <c r="BU37" i="2"/>
  <c r="BE37" i="2"/>
  <c r="AS37" i="2"/>
  <c r="AP37" i="2"/>
  <c r="AM37" i="2"/>
  <c r="AJ37" i="2"/>
  <c r="AG37" i="2"/>
  <c r="AD37" i="2"/>
  <c r="AA37" i="2"/>
  <c r="X37" i="2"/>
  <c r="U37" i="2"/>
  <c r="R37" i="2"/>
  <c r="N37" i="2"/>
  <c r="M37" i="2"/>
  <c r="H37" i="2"/>
  <c r="CK36" i="2"/>
  <c r="J36" i="2" s="1"/>
  <c r="CG36" i="2"/>
  <c r="CH36" i="2" s="1"/>
  <c r="I36" i="2" s="1"/>
  <c r="BU36" i="2"/>
  <c r="BE36" i="2"/>
  <c r="AS36" i="2"/>
  <c r="AP36" i="2"/>
  <c r="AM36" i="2"/>
  <c r="AJ36" i="2"/>
  <c r="AG36" i="2"/>
  <c r="AD36" i="2"/>
  <c r="AA36" i="2"/>
  <c r="X36" i="2"/>
  <c r="U36" i="2"/>
  <c r="R36" i="2"/>
  <c r="N36" i="2"/>
  <c r="M36" i="2"/>
  <c r="H36" i="2"/>
  <c r="CK35" i="2"/>
  <c r="CG35" i="2"/>
  <c r="CH35" i="2" s="1"/>
  <c r="I35" i="2" s="1"/>
  <c r="BU35" i="2"/>
  <c r="BE35" i="2"/>
  <c r="AS35" i="2"/>
  <c r="AP35" i="2"/>
  <c r="AM35" i="2"/>
  <c r="AJ35" i="2"/>
  <c r="AG35" i="2"/>
  <c r="AD35" i="2"/>
  <c r="AA35" i="2"/>
  <c r="X35" i="2"/>
  <c r="U35" i="2"/>
  <c r="R35" i="2"/>
  <c r="AT35" i="2" s="1"/>
  <c r="L35" i="2" s="1"/>
  <c r="N35" i="2"/>
  <c r="M35" i="2"/>
  <c r="J35" i="2"/>
  <c r="H35" i="2"/>
  <c r="CK34" i="2"/>
  <c r="J34" i="2" s="1"/>
  <c r="CG34" i="2"/>
  <c r="CH34" i="2" s="1"/>
  <c r="I34" i="2" s="1"/>
  <c r="BU34" i="2"/>
  <c r="BE34" i="2"/>
  <c r="AS34" i="2"/>
  <c r="AP34" i="2"/>
  <c r="AM34" i="2"/>
  <c r="AJ34" i="2"/>
  <c r="AG34" i="2"/>
  <c r="AD34" i="2"/>
  <c r="AA34" i="2"/>
  <c r="X34" i="2"/>
  <c r="AT34" i="2" s="1"/>
  <c r="BH34" i="2" s="1"/>
  <c r="BI34" i="2" s="1"/>
  <c r="G34" i="2" s="1"/>
  <c r="E34" i="2" s="1"/>
  <c r="U34" i="2"/>
  <c r="R34" i="2"/>
  <c r="N34" i="2"/>
  <c r="M34" i="2"/>
  <c r="H34" i="2"/>
  <c r="CK33" i="2"/>
  <c r="J33" i="2" s="1"/>
  <c r="CG33" i="2"/>
  <c r="CH33" i="2" s="1"/>
  <c r="I33" i="2" s="1"/>
  <c r="BU33" i="2"/>
  <c r="BE33" i="2"/>
  <c r="AS33" i="2"/>
  <c r="AP33" i="2"/>
  <c r="AM33" i="2"/>
  <c r="AJ33" i="2"/>
  <c r="AG33" i="2"/>
  <c r="AD33" i="2"/>
  <c r="AA33" i="2"/>
  <c r="X33" i="2"/>
  <c r="U33" i="2"/>
  <c r="R33" i="2"/>
  <c r="N33" i="2"/>
  <c r="M33" i="2"/>
  <c r="H33" i="2"/>
  <c r="CK32" i="2"/>
  <c r="J32" i="2" s="1"/>
  <c r="CG32" i="2"/>
  <c r="CH32" i="2" s="1"/>
  <c r="I32" i="2" s="1"/>
  <c r="BU32" i="2"/>
  <c r="BE32" i="2"/>
  <c r="AS32" i="2"/>
  <c r="AP32" i="2"/>
  <c r="AM32" i="2"/>
  <c r="AJ32" i="2"/>
  <c r="AG32" i="2"/>
  <c r="AD32" i="2"/>
  <c r="AA32" i="2"/>
  <c r="X32" i="2"/>
  <c r="U32" i="2"/>
  <c r="AT32" i="2" s="1"/>
  <c r="BH32" i="2" s="1"/>
  <c r="BI32" i="2" s="1"/>
  <c r="G32" i="2" s="1"/>
  <c r="E32" i="2" s="1"/>
  <c r="R32" i="2"/>
  <c r="N32" i="2"/>
  <c r="M32" i="2"/>
  <c r="H32" i="2"/>
  <c r="CK31" i="2"/>
  <c r="CG31" i="2"/>
  <c r="CH31" i="2" s="1"/>
  <c r="I31" i="2" s="1"/>
  <c r="BU31" i="2"/>
  <c r="BE31" i="2"/>
  <c r="AS31" i="2"/>
  <c r="AP31" i="2"/>
  <c r="AM31" i="2"/>
  <c r="AJ31" i="2"/>
  <c r="AG31" i="2"/>
  <c r="AD31" i="2"/>
  <c r="AA31" i="2"/>
  <c r="X31" i="2"/>
  <c r="U31" i="2"/>
  <c r="R31" i="2"/>
  <c r="N31" i="2"/>
  <c r="M31" i="2"/>
  <c r="J31" i="2"/>
  <c r="H31" i="2"/>
  <c r="CK30" i="2"/>
  <c r="J30" i="2" s="1"/>
  <c r="CG30" i="2"/>
  <c r="CH30" i="2" s="1"/>
  <c r="I30" i="2" s="1"/>
  <c r="BU30" i="2"/>
  <c r="BE30" i="2"/>
  <c r="AS30" i="2"/>
  <c r="AP30" i="2"/>
  <c r="AM30" i="2"/>
  <c r="AJ30" i="2"/>
  <c r="AG30" i="2"/>
  <c r="AD30" i="2"/>
  <c r="AA30" i="2"/>
  <c r="X30" i="2"/>
  <c r="U30" i="2"/>
  <c r="R30" i="2"/>
  <c r="N30" i="2"/>
  <c r="M30" i="2"/>
  <c r="H30" i="2"/>
  <c r="CK29" i="2"/>
  <c r="CG29" i="2"/>
  <c r="CH29" i="2" s="1"/>
  <c r="I29" i="2" s="1"/>
  <c r="BU29" i="2"/>
  <c r="BE29" i="2"/>
  <c r="AS29" i="2"/>
  <c r="AP29" i="2"/>
  <c r="AM29" i="2"/>
  <c r="AJ29" i="2"/>
  <c r="AG29" i="2"/>
  <c r="AD29" i="2"/>
  <c r="AA29" i="2"/>
  <c r="X29" i="2"/>
  <c r="U29" i="2"/>
  <c r="R29" i="2"/>
  <c r="N29" i="2"/>
  <c r="M29" i="2"/>
  <c r="J29" i="2"/>
  <c r="H29" i="2"/>
  <c r="CK28" i="2"/>
  <c r="J28" i="2" s="1"/>
  <c r="CG28" i="2"/>
  <c r="CH28" i="2" s="1"/>
  <c r="I28" i="2" s="1"/>
  <c r="BU28" i="2"/>
  <c r="BE28" i="2"/>
  <c r="AS28" i="2"/>
  <c r="AP28" i="2"/>
  <c r="AM28" i="2"/>
  <c r="AJ28" i="2"/>
  <c r="AG28" i="2"/>
  <c r="AD28" i="2"/>
  <c r="AA28" i="2"/>
  <c r="X28" i="2"/>
  <c r="U28" i="2"/>
  <c r="R28" i="2"/>
  <c r="N28" i="2"/>
  <c r="M28" i="2"/>
  <c r="H28" i="2"/>
  <c r="CK27" i="2"/>
  <c r="J27" i="2" s="1"/>
  <c r="CG27" i="2"/>
  <c r="CH27" i="2" s="1"/>
  <c r="BU27" i="2"/>
  <c r="BE27" i="2"/>
  <c r="AS27" i="2"/>
  <c r="AP27" i="2"/>
  <c r="AM27" i="2"/>
  <c r="AJ27" i="2"/>
  <c r="AG27" i="2"/>
  <c r="AD27" i="2"/>
  <c r="AA27" i="2"/>
  <c r="X27" i="2"/>
  <c r="U27" i="2"/>
  <c r="R27" i="2"/>
  <c r="N27" i="2"/>
  <c r="M27" i="2"/>
  <c r="I27" i="2"/>
  <c r="H27" i="2"/>
  <c r="CK26" i="2"/>
  <c r="J26" i="2" s="1"/>
  <c r="CG26" i="2"/>
  <c r="CH26" i="2" s="1"/>
  <c r="I26" i="2" s="1"/>
  <c r="BU26" i="2"/>
  <c r="BE26" i="2"/>
  <c r="AS26" i="2"/>
  <c r="AP26" i="2"/>
  <c r="AM26" i="2"/>
  <c r="AJ26" i="2"/>
  <c r="AG26" i="2"/>
  <c r="AD26" i="2"/>
  <c r="AA26" i="2"/>
  <c r="X26" i="2"/>
  <c r="U26" i="2"/>
  <c r="R26" i="2"/>
  <c r="N26" i="2"/>
  <c r="M26" i="2"/>
  <c r="H26" i="2"/>
  <c r="CK25" i="2"/>
  <c r="J25" i="2" s="1"/>
  <c r="CG25" i="2"/>
  <c r="CH25" i="2" s="1"/>
  <c r="I25" i="2" s="1"/>
  <c r="BU25" i="2"/>
  <c r="BE25" i="2"/>
  <c r="AS25" i="2"/>
  <c r="AP25" i="2"/>
  <c r="AM25" i="2"/>
  <c r="AJ25" i="2"/>
  <c r="AG25" i="2"/>
  <c r="AD25" i="2"/>
  <c r="AA25" i="2"/>
  <c r="X25" i="2"/>
  <c r="U25" i="2"/>
  <c r="R25" i="2"/>
  <c r="AT25" i="2" s="1"/>
  <c r="L25" i="2" s="1"/>
  <c r="N25" i="2"/>
  <c r="M25" i="2"/>
  <c r="H25" i="2"/>
  <c r="CK24" i="2"/>
  <c r="J24" i="2" s="1"/>
  <c r="CG24" i="2"/>
  <c r="CH24" i="2" s="1"/>
  <c r="I24" i="2" s="1"/>
  <c r="BU24" i="2"/>
  <c r="BE24" i="2"/>
  <c r="AS24" i="2"/>
  <c r="AP24" i="2"/>
  <c r="AM24" i="2"/>
  <c r="AJ24" i="2"/>
  <c r="AG24" i="2"/>
  <c r="AD24" i="2"/>
  <c r="AA24" i="2"/>
  <c r="X24" i="2"/>
  <c r="U24" i="2"/>
  <c r="R24" i="2"/>
  <c r="N24" i="2"/>
  <c r="M24" i="2"/>
  <c r="H24" i="2"/>
  <c r="CK23" i="2"/>
  <c r="CG23" i="2"/>
  <c r="CH23" i="2" s="1"/>
  <c r="BU23" i="2"/>
  <c r="BE23" i="2"/>
  <c r="AS23" i="2"/>
  <c r="AP23" i="2"/>
  <c r="AM23" i="2"/>
  <c r="AJ23" i="2"/>
  <c r="AG23" i="2"/>
  <c r="AD23" i="2"/>
  <c r="AA23" i="2"/>
  <c r="X23" i="2"/>
  <c r="U23" i="2"/>
  <c r="R23" i="2"/>
  <c r="N23" i="2"/>
  <c r="M23" i="2"/>
  <c r="J23" i="2"/>
  <c r="I23" i="2"/>
  <c r="H23" i="2"/>
  <c r="CK22" i="2"/>
  <c r="J22" i="2" s="1"/>
  <c r="CG22" i="2"/>
  <c r="CH22" i="2" s="1"/>
  <c r="I22" i="2" s="1"/>
  <c r="BU22" i="2"/>
  <c r="H22" i="2" s="1"/>
  <c r="BE22" i="2"/>
  <c r="AS22" i="2"/>
  <c r="AP22" i="2"/>
  <c r="AM22" i="2"/>
  <c r="AJ22" i="2"/>
  <c r="AG22" i="2"/>
  <c r="AD22" i="2"/>
  <c r="AA22" i="2"/>
  <c r="X22" i="2"/>
  <c r="U22" i="2"/>
  <c r="R22" i="2"/>
  <c r="N22" i="2"/>
  <c r="M22" i="2"/>
  <c r="CK21" i="2"/>
  <c r="J21" i="2" s="1"/>
  <c r="CH21" i="2"/>
  <c r="CG21" i="2"/>
  <c r="BU21" i="2"/>
  <c r="BE21" i="2"/>
  <c r="AS21" i="2"/>
  <c r="AP21" i="2"/>
  <c r="AM21" i="2"/>
  <c r="AJ21" i="2"/>
  <c r="AG21" i="2"/>
  <c r="AD21" i="2"/>
  <c r="AA21" i="2"/>
  <c r="X21" i="2"/>
  <c r="U21" i="2"/>
  <c r="R21" i="2"/>
  <c r="N21" i="2"/>
  <c r="M21" i="2"/>
  <c r="I21" i="2"/>
  <c r="H21" i="2"/>
  <c r="CX20" i="2"/>
  <c r="CK20" i="2"/>
  <c r="J20" i="2" s="1"/>
  <c r="CG20" i="2"/>
  <c r="CH20" i="2" s="1"/>
  <c r="I20" i="2" s="1"/>
  <c r="BU20" i="2"/>
  <c r="H20" i="2" s="1"/>
  <c r="BE20" i="2"/>
  <c r="AS20" i="2"/>
  <c r="AP20" i="2"/>
  <c r="AM20" i="2"/>
  <c r="AJ20" i="2"/>
  <c r="AG20" i="2"/>
  <c r="AD20" i="2"/>
  <c r="AA20" i="2"/>
  <c r="X20" i="2"/>
  <c r="U20" i="2"/>
  <c r="R20" i="2"/>
  <c r="N20" i="2"/>
  <c r="M20" i="2"/>
  <c r="CX19" i="2"/>
  <c r="CK19" i="2"/>
  <c r="J19" i="2" s="1"/>
  <c r="CG19" i="2"/>
  <c r="CH19" i="2" s="1"/>
  <c r="I19" i="2" s="1"/>
  <c r="BU19" i="2"/>
  <c r="BE19" i="2"/>
  <c r="AS19" i="2"/>
  <c r="AP19" i="2"/>
  <c r="AM19" i="2"/>
  <c r="AJ19" i="2"/>
  <c r="AG19" i="2"/>
  <c r="AD19" i="2"/>
  <c r="AA19" i="2"/>
  <c r="X19" i="2"/>
  <c r="U19" i="2"/>
  <c r="R19" i="2"/>
  <c r="N19" i="2"/>
  <c r="M19" i="2"/>
  <c r="H19" i="2"/>
  <c r="CX18" i="2"/>
  <c r="CK18" i="2"/>
  <c r="J18" i="2" s="1"/>
  <c r="CG18" i="2"/>
  <c r="CH18" i="2" s="1"/>
  <c r="I18" i="2" s="1"/>
  <c r="BU18" i="2"/>
  <c r="BE18" i="2"/>
  <c r="AS18" i="2"/>
  <c r="AP18" i="2"/>
  <c r="AM18" i="2"/>
  <c r="AJ18" i="2"/>
  <c r="AG18" i="2"/>
  <c r="AD18" i="2"/>
  <c r="AA18" i="2"/>
  <c r="X18" i="2"/>
  <c r="U18" i="2"/>
  <c r="R18" i="2"/>
  <c r="N18" i="2"/>
  <c r="M18" i="2"/>
  <c r="H18" i="2"/>
  <c r="CX17" i="2"/>
  <c r="CK17" i="2"/>
  <c r="J17" i="2" s="1"/>
  <c r="CH17" i="2"/>
  <c r="I17" i="2" s="1"/>
  <c r="CG17" i="2"/>
  <c r="BU17" i="2"/>
  <c r="BE17" i="2"/>
  <c r="AS17" i="2"/>
  <c r="AP17" i="2"/>
  <c r="AM17" i="2"/>
  <c r="AJ17" i="2"/>
  <c r="AG17" i="2"/>
  <c r="AD17" i="2"/>
  <c r="AA17" i="2"/>
  <c r="X17" i="2"/>
  <c r="U17" i="2"/>
  <c r="R17" i="2"/>
  <c r="AT17" i="2" s="1"/>
  <c r="L17" i="2" s="1"/>
  <c r="N17" i="2"/>
  <c r="M17" i="2"/>
  <c r="H17" i="2"/>
  <c r="CX16" i="2"/>
  <c r="CK16" i="2"/>
  <c r="J16" i="2" s="1"/>
  <c r="CG16" i="2"/>
  <c r="CH16" i="2" s="1"/>
  <c r="I16" i="2" s="1"/>
  <c r="BU16" i="2"/>
  <c r="H16" i="2" s="1"/>
  <c r="BE16" i="2"/>
  <c r="AS16" i="2"/>
  <c r="AP16" i="2"/>
  <c r="AM16" i="2"/>
  <c r="AJ16" i="2"/>
  <c r="AG16" i="2"/>
  <c r="AD16" i="2"/>
  <c r="AA16" i="2"/>
  <c r="X16" i="2"/>
  <c r="U16" i="2"/>
  <c r="R16" i="2"/>
  <c r="AT16" i="2" s="1"/>
  <c r="N16" i="2"/>
  <c r="M16" i="2"/>
  <c r="CX15" i="2"/>
  <c r="CK15" i="2"/>
  <c r="J15" i="2" s="1"/>
  <c r="CH15" i="2"/>
  <c r="I15" i="2" s="1"/>
  <c r="CG15" i="2"/>
  <c r="BU15" i="2"/>
  <c r="H15" i="2" s="1"/>
  <c r="BE15" i="2"/>
  <c r="AS15" i="2"/>
  <c r="AP15" i="2"/>
  <c r="AM15" i="2"/>
  <c r="AJ15" i="2"/>
  <c r="AG15" i="2"/>
  <c r="AD15" i="2"/>
  <c r="AA15" i="2"/>
  <c r="X15" i="2"/>
  <c r="U15" i="2"/>
  <c r="R15" i="2"/>
  <c r="N15" i="2"/>
  <c r="M15" i="2"/>
  <c r="CX14" i="2"/>
  <c r="CK14" i="2"/>
  <c r="J14" i="2" s="1"/>
  <c r="CH14" i="2"/>
  <c r="I14" i="2" s="1"/>
  <c r="CG14" i="2"/>
  <c r="BU14" i="2"/>
  <c r="BE14" i="2"/>
  <c r="AS14" i="2"/>
  <c r="AP14" i="2"/>
  <c r="AM14" i="2"/>
  <c r="AJ14" i="2"/>
  <c r="AG14" i="2"/>
  <c r="AD14" i="2"/>
  <c r="AA14" i="2"/>
  <c r="X14" i="2"/>
  <c r="U14" i="2"/>
  <c r="R14" i="2"/>
  <c r="N14" i="2"/>
  <c r="M14" i="2"/>
  <c r="H14" i="2"/>
  <c r="CX13" i="2"/>
  <c r="CK13" i="2"/>
  <c r="J13" i="2" s="1"/>
  <c r="CG13" i="2"/>
  <c r="CH13" i="2" s="1"/>
  <c r="I13" i="2" s="1"/>
  <c r="BU13" i="2"/>
  <c r="H13" i="2" s="1"/>
  <c r="BE13" i="2"/>
  <c r="AS13" i="2"/>
  <c r="AP13" i="2"/>
  <c r="AM13" i="2"/>
  <c r="AJ13" i="2"/>
  <c r="AG13" i="2"/>
  <c r="AD13" i="2"/>
  <c r="AA13" i="2"/>
  <c r="X13" i="2"/>
  <c r="U13" i="2"/>
  <c r="R13" i="2"/>
  <c r="N13" i="2"/>
  <c r="M13" i="2"/>
  <c r="CX12" i="2"/>
  <c r="CK12" i="2"/>
  <c r="J12" i="2" s="1"/>
  <c r="CG12" i="2"/>
  <c r="CH12" i="2" s="1"/>
  <c r="I12" i="2" s="1"/>
  <c r="BU12" i="2"/>
  <c r="H12" i="2" s="1"/>
  <c r="BE12" i="2"/>
  <c r="AS12" i="2"/>
  <c r="AP12" i="2"/>
  <c r="AM12" i="2"/>
  <c r="AJ12" i="2"/>
  <c r="AG12" i="2"/>
  <c r="AD12" i="2"/>
  <c r="AA12" i="2"/>
  <c r="X12" i="2"/>
  <c r="U12" i="2"/>
  <c r="R12" i="2"/>
  <c r="N12" i="2"/>
  <c r="M12" i="2"/>
  <c r="CX11" i="2"/>
  <c r="CK11" i="2"/>
  <c r="CG11" i="2"/>
  <c r="CH11" i="2" s="1"/>
  <c r="BU11" i="2"/>
  <c r="BE11" i="2"/>
  <c r="AS11" i="2"/>
  <c r="AP11" i="2"/>
  <c r="AM11" i="2"/>
  <c r="AJ11" i="2"/>
  <c r="AG11" i="2"/>
  <c r="AD11" i="2"/>
  <c r="AA11" i="2"/>
  <c r="X11" i="2"/>
  <c r="U11" i="2"/>
  <c r="R11" i="2"/>
  <c r="N11" i="2"/>
  <c r="M11" i="2"/>
  <c r="J11" i="2"/>
  <c r="I11" i="2"/>
  <c r="H11" i="2"/>
  <c r="CX10" i="2"/>
  <c r="CX9" i="2"/>
  <c r="U2" i="2"/>
  <c r="CK50" i="1"/>
  <c r="J50" i="1" s="1"/>
  <c r="CH50" i="1"/>
  <c r="I50" i="1" s="1"/>
  <c r="CG50" i="1"/>
  <c r="BU50" i="1"/>
  <c r="BE50" i="1"/>
  <c r="AS50" i="1"/>
  <c r="AP50" i="1"/>
  <c r="AM50" i="1"/>
  <c r="AJ50" i="1"/>
  <c r="AG50" i="1"/>
  <c r="AD50" i="1"/>
  <c r="AA50" i="1"/>
  <c r="X50" i="1"/>
  <c r="U50" i="1"/>
  <c r="R50" i="1"/>
  <c r="AT50" i="1" s="1"/>
  <c r="L50" i="1" s="1"/>
  <c r="N50" i="1"/>
  <c r="M50" i="1"/>
  <c r="H50" i="1"/>
  <c r="CK49" i="1"/>
  <c r="J49" i="1" s="1"/>
  <c r="CG49" i="1"/>
  <c r="CH49" i="1" s="1"/>
  <c r="I49" i="1" s="1"/>
  <c r="BU49" i="1"/>
  <c r="H49" i="1" s="1"/>
  <c r="BE49" i="1"/>
  <c r="AT49" i="1"/>
  <c r="AS49" i="1"/>
  <c r="AP49" i="1"/>
  <c r="AM49" i="1"/>
  <c r="AJ49" i="1"/>
  <c r="AG49" i="1"/>
  <c r="AD49" i="1"/>
  <c r="AA49" i="1"/>
  <c r="X49" i="1"/>
  <c r="U49" i="1"/>
  <c r="R49" i="1"/>
  <c r="N49" i="1"/>
  <c r="M49" i="1"/>
  <c r="CK48" i="1"/>
  <c r="J48" i="1" s="1"/>
  <c r="CH48" i="1"/>
  <c r="I48" i="1" s="1"/>
  <c r="CG48" i="1"/>
  <c r="BU48" i="1"/>
  <c r="BH48" i="1"/>
  <c r="BI48" i="1" s="1"/>
  <c r="G48" i="1" s="1"/>
  <c r="BE48" i="1"/>
  <c r="AS48" i="1"/>
  <c r="AP48" i="1"/>
  <c r="AM48" i="1"/>
  <c r="AJ48" i="1"/>
  <c r="AG48" i="1"/>
  <c r="AD48" i="1"/>
  <c r="AA48" i="1"/>
  <c r="X48" i="1"/>
  <c r="U48" i="1"/>
  <c r="R48" i="1"/>
  <c r="AT48" i="1" s="1"/>
  <c r="L48" i="1" s="1"/>
  <c r="N48" i="1"/>
  <c r="M48" i="1"/>
  <c r="H48" i="1"/>
  <c r="E48" i="1"/>
  <c r="CK47" i="1"/>
  <c r="J47" i="1" s="1"/>
  <c r="CG47" i="1"/>
  <c r="CH47" i="1" s="1"/>
  <c r="I47" i="1" s="1"/>
  <c r="BU47" i="1"/>
  <c r="BE47" i="1"/>
  <c r="AT47" i="1"/>
  <c r="AS47" i="1"/>
  <c r="AP47" i="1"/>
  <c r="AM47" i="1"/>
  <c r="AJ47" i="1"/>
  <c r="AG47" i="1"/>
  <c r="AD47" i="1"/>
  <c r="AA47" i="1"/>
  <c r="X47" i="1"/>
  <c r="U47" i="1"/>
  <c r="R47" i="1"/>
  <c r="N47" i="1"/>
  <c r="M47" i="1"/>
  <c r="H47" i="1"/>
  <c r="CK46" i="1"/>
  <c r="J46" i="1" s="1"/>
  <c r="CH46" i="1"/>
  <c r="I46" i="1" s="1"/>
  <c r="CG46" i="1"/>
  <c r="BU46" i="1"/>
  <c r="BE46" i="1"/>
  <c r="AS46" i="1"/>
  <c r="AP46" i="1"/>
  <c r="AM46" i="1"/>
  <c r="AJ46" i="1"/>
  <c r="AG46" i="1"/>
  <c r="AD46" i="1"/>
  <c r="AA46" i="1"/>
  <c r="X46" i="1"/>
  <c r="U46" i="1"/>
  <c r="R46" i="1"/>
  <c r="AT46" i="1" s="1"/>
  <c r="L46" i="1" s="1"/>
  <c r="N46" i="1"/>
  <c r="M46" i="1"/>
  <c r="H46" i="1"/>
  <c r="CK45" i="1"/>
  <c r="J45" i="1" s="1"/>
  <c r="CG45" i="1"/>
  <c r="CH45" i="1" s="1"/>
  <c r="I45" i="1" s="1"/>
  <c r="BU45" i="1"/>
  <c r="H45" i="1" s="1"/>
  <c r="BE45" i="1"/>
  <c r="AT45" i="1"/>
  <c r="AS45" i="1"/>
  <c r="AP45" i="1"/>
  <c r="AM45" i="1"/>
  <c r="AJ45" i="1"/>
  <c r="AG45" i="1"/>
  <c r="AD45" i="1"/>
  <c r="AA45" i="1"/>
  <c r="X45" i="1"/>
  <c r="U45" i="1"/>
  <c r="R45" i="1"/>
  <c r="N45" i="1"/>
  <c r="M45" i="1"/>
  <c r="CK44" i="1"/>
  <c r="J44" i="1" s="1"/>
  <c r="CH44" i="1"/>
  <c r="I44" i="1" s="1"/>
  <c r="CG44" i="1"/>
  <c r="BU44" i="1"/>
  <c r="BH44" i="1"/>
  <c r="BI44" i="1" s="1"/>
  <c r="G44" i="1" s="1"/>
  <c r="BE44" i="1"/>
  <c r="AS44" i="1"/>
  <c r="AP44" i="1"/>
  <c r="AM44" i="1"/>
  <c r="AJ44" i="1"/>
  <c r="AG44" i="1"/>
  <c r="AD44" i="1"/>
  <c r="AA44" i="1"/>
  <c r="X44" i="1"/>
  <c r="U44" i="1"/>
  <c r="R44" i="1"/>
  <c r="AT44" i="1" s="1"/>
  <c r="L44" i="1" s="1"/>
  <c r="N44" i="1"/>
  <c r="M44" i="1"/>
  <c r="H44" i="1"/>
  <c r="E44" i="1"/>
  <c r="CK43" i="1"/>
  <c r="J43" i="1" s="1"/>
  <c r="CG43" i="1"/>
  <c r="CH43" i="1" s="1"/>
  <c r="I43" i="1" s="1"/>
  <c r="BU43" i="1"/>
  <c r="BE43" i="1"/>
  <c r="AT43" i="1"/>
  <c r="AS43" i="1"/>
  <c r="AP43" i="1"/>
  <c r="AM43" i="1"/>
  <c r="AJ43" i="1"/>
  <c r="AG43" i="1"/>
  <c r="AD43" i="1"/>
  <c r="AA43" i="1"/>
  <c r="X43" i="1"/>
  <c r="U43" i="1"/>
  <c r="R43" i="1"/>
  <c r="N43" i="1"/>
  <c r="M43" i="1"/>
  <c r="H43" i="1"/>
  <c r="CK42" i="1"/>
  <c r="J42" i="1" s="1"/>
  <c r="CH42" i="1"/>
  <c r="I42" i="1" s="1"/>
  <c r="CG42" i="1"/>
  <c r="BU42" i="1"/>
  <c r="BE42" i="1"/>
  <c r="AS42" i="1"/>
  <c r="AP42" i="1"/>
  <c r="AM42" i="1"/>
  <c r="AJ42" i="1"/>
  <c r="AG42" i="1"/>
  <c r="AD42" i="1"/>
  <c r="AA42" i="1"/>
  <c r="X42" i="1"/>
  <c r="U42" i="1"/>
  <c r="R42" i="1"/>
  <c r="AT42" i="1" s="1"/>
  <c r="L42" i="1" s="1"/>
  <c r="N42" i="1"/>
  <c r="M42" i="1"/>
  <c r="H42" i="1"/>
  <c r="CK41" i="1"/>
  <c r="J41" i="1" s="1"/>
  <c r="CG41" i="1"/>
  <c r="CH41" i="1" s="1"/>
  <c r="I41" i="1" s="1"/>
  <c r="BU41" i="1"/>
  <c r="H41" i="1" s="1"/>
  <c r="BE41" i="1"/>
  <c r="AT41" i="1"/>
  <c r="AS41" i="1"/>
  <c r="AP41" i="1"/>
  <c r="AM41" i="1"/>
  <c r="AJ41" i="1"/>
  <c r="AG41" i="1"/>
  <c r="AD41" i="1"/>
  <c r="AA41" i="1"/>
  <c r="X41" i="1"/>
  <c r="U41" i="1"/>
  <c r="R41" i="1"/>
  <c r="N41" i="1"/>
  <c r="M41" i="1"/>
  <c r="CK40" i="1"/>
  <c r="J40" i="1" s="1"/>
  <c r="CH40" i="1"/>
  <c r="I40" i="1" s="1"/>
  <c r="CG40" i="1"/>
  <c r="BU40" i="1"/>
  <c r="BE40" i="1"/>
  <c r="AS40" i="1"/>
  <c r="AP40" i="1"/>
  <c r="AM40" i="1"/>
  <c r="AJ40" i="1"/>
  <c r="AG40" i="1"/>
  <c r="AD40" i="1"/>
  <c r="AA40" i="1"/>
  <c r="X40" i="1"/>
  <c r="U40" i="1"/>
  <c r="R40" i="1"/>
  <c r="N40" i="1"/>
  <c r="M40" i="1"/>
  <c r="H40" i="1"/>
  <c r="CK39" i="1"/>
  <c r="J39" i="1" s="1"/>
  <c r="CG39" i="1"/>
  <c r="CH39" i="1" s="1"/>
  <c r="I39" i="1" s="1"/>
  <c r="BU39" i="1"/>
  <c r="BE39" i="1"/>
  <c r="AS39" i="1"/>
  <c r="AP39" i="1"/>
  <c r="AM39" i="1"/>
  <c r="AJ39" i="1"/>
  <c r="AG39" i="1"/>
  <c r="AD39" i="1"/>
  <c r="AA39" i="1"/>
  <c r="X39" i="1"/>
  <c r="U39" i="1"/>
  <c r="R39" i="1"/>
  <c r="N39" i="1"/>
  <c r="M39" i="1"/>
  <c r="H39" i="1"/>
  <c r="CK38" i="1"/>
  <c r="J38" i="1" s="1"/>
  <c r="CG38" i="1"/>
  <c r="CH38" i="1" s="1"/>
  <c r="I38" i="1" s="1"/>
  <c r="BU38" i="1"/>
  <c r="BE38" i="1"/>
  <c r="AS38" i="1"/>
  <c r="AP38" i="1"/>
  <c r="AM38" i="1"/>
  <c r="AJ38" i="1"/>
  <c r="AG38" i="1"/>
  <c r="AD38" i="1"/>
  <c r="AA38" i="1"/>
  <c r="X38" i="1"/>
  <c r="U38" i="1"/>
  <c r="R38" i="1"/>
  <c r="AT38" i="1" s="1"/>
  <c r="L38" i="1" s="1"/>
  <c r="N38" i="1"/>
  <c r="M38" i="1"/>
  <c r="H38" i="1"/>
  <c r="CK37" i="1"/>
  <c r="J37" i="1" s="1"/>
  <c r="CG37" i="1"/>
  <c r="CH37" i="1" s="1"/>
  <c r="I37" i="1" s="1"/>
  <c r="BU37" i="1"/>
  <c r="H37" i="1" s="1"/>
  <c r="BE37" i="1"/>
  <c r="AS37" i="1"/>
  <c r="AP37" i="1"/>
  <c r="AM37" i="1"/>
  <c r="AJ37" i="1"/>
  <c r="AG37" i="1"/>
  <c r="AD37" i="1"/>
  <c r="AA37" i="1"/>
  <c r="X37" i="1"/>
  <c r="U37" i="1"/>
  <c r="R37" i="1"/>
  <c r="N37" i="1"/>
  <c r="M37" i="1"/>
  <c r="CK36" i="1"/>
  <c r="J36" i="1" s="1"/>
  <c r="CG36" i="1"/>
  <c r="CH36" i="1" s="1"/>
  <c r="I36" i="1" s="1"/>
  <c r="BU36" i="1"/>
  <c r="BE36" i="1"/>
  <c r="AS36" i="1"/>
  <c r="AP36" i="1"/>
  <c r="AM36" i="1"/>
  <c r="AJ36" i="1"/>
  <c r="AG36" i="1"/>
  <c r="AD36" i="1"/>
  <c r="AA36" i="1"/>
  <c r="X36" i="1"/>
  <c r="U36" i="1"/>
  <c r="R36" i="1"/>
  <c r="N36" i="1"/>
  <c r="M36" i="1"/>
  <c r="H36" i="1"/>
  <c r="CK35" i="1"/>
  <c r="J35" i="1" s="1"/>
  <c r="CG35" i="1"/>
  <c r="CH35" i="1" s="1"/>
  <c r="I35" i="1" s="1"/>
  <c r="BU35" i="1"/>
  <c r="BE35" i="1"/>
  <c r="AS35" i="1"/>
  <c r="AP35" i="1"/>
  <c r="AM35" i="1"/>
  <c r="AJ35" i="1"/>
  <c r="AG35" i="1"/>
  <c r="AD35" i="1"/>
  <c r="AA35" i="1"/>
  <c r="X35" i="1"/>
  <c r="U35" i="1"/>
  <c r="AT35" i="1" s="1"/>
  <c r="R35" i="1"/>
  <c r="N35" i="1"/>
  <c r="M35" i="1"/>
  <c r="H35" i="1"/>
  <c r="CK34" i="1"/>
  <c r="J34" i="1" s="1"/>
  <c r="CH34" i="1"/>
  <c r="I34" i="1" s="1"/>
  <c r="CG34" i="1"/>
  <c r="BU34" i="1"/>
  <c r="BE34" i="1"/>
  <c r="AS34" i="1"/>
  <c r="AP34" i="1"/>
  <c r="AM34" i="1"/>
  <c r="AJ34" i="1"/>
  <c r="AG34" i="1"/>
  <c r="AD34" i="1"/>
  <c r="AA34" i="1"/>
  <c r="X34" i="1"/>
  <c r="U34" i="1"/>
  <c r="R34" i="1"/>
  <c r="N34" i="1"/>
  <c r="M34" i="1"/>
  <c r="H34" i="1"/>
  <c r="CK33" i="1"/>
  <c r="J33" i="1" s="1"/>
  <c r="CG33" i="1"/>
  <c r="CH33" i="1" s="1"/>
  <c r="I33" i="1" s="1"/>
  <c r="BU33" i="1"/>
  <c r="H33" i="1" s="1"/>
  <c r="BE33" i="1"/>
  <c r="AS33" i="1"/>
  <c r="AP33" i="1"/>
  <c r="AM33" i="1"/>
  <c r="AJ33" i="1"/>
  <c r="AG33" i="1"/>
  <c r="AD33" i="1"/>
  <c r="AA33" i="1"/>
  <c r="X33" i="1"/>
  <c r="U33" i="1"/>
  <c r="R33" i="1"/>
  <c r="N33" i="1"/>
  <c r="M33" i="1"/>
  <c r="CK32" i="1"/>
  <c r="J32" i="1" s="1"/>
  <c r="CH32" i="1"/>
  <c r="I32" i="1" s="1"/>
  <c r="CG32" i="1"/>
  <c r="BU32" i="1"/>
  <c r="BE32" i="1"/>
  <c r="AS32" i="1"/>
  <c r="AP32" i="1"/>
  <c r="AM32" i="1"/>
  <c r="AJ32" i="1"/>
  <c r="AG32" i="1"/>
  <c r="AD32" i="1"/>
  <c r="AA32" i="1"/>
  <c r="X32" i="1"/>
  <c r="U32" i="1"/>
  <c r="R32" i="1"/>
  <c r="N32" i="1"/>
  <c r="M32" i="1"/>
  <c r="H32" i="1"/>
  <c r="CK31" i="1"/>
  <c r="J31" i="1" s="1"/>
  <c r="CG31" i="1"/>
  <c r="CH31" i="1" s="1"/>
  <c r="I31" i="1" s="1"/>
  <c r="BU31" i="1"/>
  <c r="BE31" i="1"/>
  <c r="AS31" i="1"/>
  <c r="AP31" i="1"/>
  <c r="AM31" i="1"/>
  <c r="AJ31" i="1"/>
  <c r="AG31" i="1"/>
  <c r="AD31" i="1"/>
  <c r="AA31" i="1"/>
  <c r="X31" i="1"/>
  <c r="U31" i="1"/>
  <c r="R31" i="1"/>
  <c r="AT31" i="1" s="1"/>
  <c r="N31" i="1"/>
  <c r="M31" i="1"/>
  <c r="H31" i="1"/>
  <c r="CK30" i="1"/>
  <c r="J30" i="1" s="1"/>
  <c r="CG30" i="1"/>
  <c r="CH30" i="1" s="1"/>
  <c r="I30" i="1" s="1"/>
  <c r="BU30" i="1"/>
  <c r="BE30" i="1"/>
  <c r="AS30" i="1"/>
  <c r="AP30" i="1"/>
  <c r="AM30" i="1"/>
  <c r="AJ30" i="1"/>
  <c r="AG30" i="1"/>
  <c r="AD30" i="1"/>
  <c r="AA30" i="1"/>
  <c r="X30" i="1"/>
  <c r="U30" i="1"/>
  <c r="R30" i="1"/>
  <c r="N30" i="1"/>
  <c r="M30" i="1"/>
  <c r="H30" i="1"/>
  <c r="CK29" i="1"/>
  <c r="J29" i="1" s="1"/>
  <c r="CG29" i="1"/>
  <c r="CH29" i="1" s="1"/>
  <c r="I29" i="1" s="1"/>
  <c r="BU29" i="1"/>
  <c r="H29" i="1" s="1"/>
  <c r="BE29" i="1"/>
  <c r="AS29" i="1"/>
  <c r="AP29" i="1"/>
  <c r="AM29" i="1"/>
  <c r="AJ29" i="1"/>
  <c r="AG29" i="1"/>
  <c r="AD29" i="1"/>
  <c r="AA29" i="1"/>
  <c r="X29" i="1"/>
  <c r="U29" i="1"/>
  <c r="R29" i="1"/>
  <c r="AT29" i="1" s="1"/>
  <c r="N29" i="1"/>
  <c r="M29" i="1"/>
  <c r="CK28" i="1"/>
  <c r="J28" i="1" s="1"/>
  <c r="CG28" i="1"/>
  <c r="CH28" i="1" s="1"/>
  <c r="I28" i="1" s="1"/>
  <c r="BU28" i="1"/>
  <c r="BE28" i="1"/>
  <c r="AS28" i="1"/>
  <c r="AP28" i="1"/>
  <c r="AM28" i="1"/>
  <c r="AJ28" i="1"/>
  <c r="AG28" i="1"/>
  <c r="AD28" i="1"/>
  <c r="AA28" i="1"/>
  <c r="X28" i="1"/>
  <c r="U28" i="1"/>
  <c r="R28" i="1"/>
  <c r="AT28" i="1" s="1"/>
  <c r="L28" i="1" s="1"/>
  <c r="N28" i="1"/>
  <c r="M28" i="1"/>
  <c r="H28" i="1"/>
  <c r="CK27" i="1"/>
  <c r="J27" i="1" s="1"/>
  <c r="CG27" i="1"/>
  <c r="CH27" i="1" s="1"/>
  <c r="I27" i="1" s="1"/>
  <c r="BU27" i="1"/>
  <c r="BE27" i="1"/>
  <c r="AS27" i="1"/>
  <c r="AP27" i="1"/>
  <c r="AM27" i="1"/>
  <c r="AJ27" i="1"/>
  <c r="AG27" i="1"/>
  <c r="AD27" i="1"/>
  <c r="AA27" i="1"/>
  <c r="X27" i="1"/>
  <c r="U27" i="1"/>
  <c r="R27" i="1"/>
  <c r="AT27" i="1" s="1"/>
  <c r="N27" i="1"/>
  <c r="M27" i="1"/>
  <c r="H27" i="1"/>
  <c r="CK26" i="1"/>
  <c r="J26" i="1" s="1"/>
  <c r="CG26" i="1"/>
  <c r="CH26" i="1" s="1"/>
  <c r="I26" i="1" s="1"/>
  <c r="BU26" i="1"/>
  <c r="BE26" i="1"/>
  <c r="AS26" i="1"/>
  <c r="AP26" i="1"/>
  <c r="AM26" i="1"/>
  <c r="AJ26" i="1"/>
  <c r="AG26" i="1"/>
  <c r="AD26" i="1"/>
  <c r="AA26" i="1"/>
  <c r="X26" i="1"/>
  <c r="U26" i="1"/>
  <c r="R26" i="1"/>
  <c r="N26" i="1"/>
  <c r="M26" i="1"/>
  <c r="H26" i="1"/>
  <c r="CK25" i="1"/>
  <c r="J25" i="1" s="1"/>
  <c r="CG25" i="1"/>
  <c r="CH25" i="1" s="1"/>
  <c r="I25" i="1" s="1"/>
  <c r="BU25" i="1"/>
  <c r="H25" i="1" s="1"/>
  <c r="BE25" i="1"/>
  <c r="AS25" i="1"/>
  <c r="AP25" i="1"/>
  <c r="AM25" i="1"/>
  <c r="AJ25" i="1"/>
  <c r="AG25" i="1"/>
  <c r="AD25" i="1"/>
  <c r="AA25" i="1"/>
  <c r="X25" i="1"/>
  <c r="U25" i="1"/>
  <c r="R25" i="1"/>
  <c r="N25" i="1"/>
  <c r="M25" i="1"/>
  <c r="CK24" i="1"/>
  <c r="J24" i="1" s="1"/>
  <c r="CH24" i="1"/>
  <c r="I24" i="1" s="1"/>
  <c r="CG24" i="1"/>
  <c r="BU24" i="1"/>
  <c r="BE24" i="1"/>
  <c r="AS24" i="1"/>
  <c r="AP24" i="1"/>
  <c r="AM24" i="1"/>
  <c r="AJ24" i="1"/>
  <c r="AG24" i="1"/>
  <c r="AD24" i="1"/>
  <c r="AA24" i="1"/>
  <c r="X24" i="1"/>
  <c r="U24" i="1"/>
  <c r="R24" i="1"/>
  <c r="AT24" i="1" s="1"/>
  <c r="L24" i="1" s="1"/>
  <c r="N24" i="1"/>
  <c r="M24" i="1"/>
  <c r="H24" i="1"/>
  <c r="CK23" i="1"/>
  <c r="J23" i="1" s="1"/>
  <c r="CG23" i="1"/>
  <c r="CH23" i="1" s="1"/>
  <c r="I23" i="1" s="1"/>
  <c r="BU23" i="1"/>
  <c r="BE23" i="1"/>
  <c r="AS23" i="1"/>
  <c r="AP23" i="1"/>
  <c r="AM23" i="1"/>
  <c r="AJ23" i="1"/>
  <c r="AG23" i="1"/>
  <c r="AD23" i="1"/>
  <c r="AA23" i="1"/>
  <c r="X23" i="1"/>
  <c r="AT23" i="1" s="1"/>
  <c r="U23" i="1"/>
  <c r="R23" i="1"/>
  <c r="N23" i="1"/>
  <c r="M23" i="1"/>
  <c r="H23" i="1"/>
  <c r="CK22" i="1"/>
  <c r="CG22" i="1"/>
  <c r="CH22" i="1" s="1"/>
  <c r="I22" i="1" s="1"/>
  <c r="BU22" i="1"/>
  <c r="BE22" i="1"/>
  <c r="AS22" i="1"/>
  <c r="AP22" i="1"/>
  <c r="AM22" i="1"/>
  <c r="AJ22" i="1"/>
  <c r="AG22" i="1"/>
  <c r="AD22" i="1"/>
  <c r="AA22" i="1"/>
  <c r="X22" i="1"/>
  <c r="U22" i="1"/>
  <c r="R22" i="1"/>
  <c r="N22" i="1"/>
  <c r="M22" i="1"/>
  <c r="J22" i="1"/>
  <c r="H22" i="1"/>
  <c r="CK21" i="1"/>
  <c r="J21" i="1" s="1"/>
  <c r="CG21" i="1"/>
  <c r="CH21" i="1" s="1"/>
  <c r="I21" i="1" s="1"/>
  <c r="BU21" i="1"/>
  <c r="H21" i="1" s="1"/>
  <c r="BE21" i="1"/>
  <c r="AS21" i="1"/>
  <c r="AP21" i="1"/>
  <c r="AM21" i="1"/>
  <c r="AJ21" i="1"/>
  <c r="AG21" i="1"/>
  <c r="AD21" i="1"/>
  <c r="AA21" i="1"/>
  <c r="X21" i="1"/>
  <c r="U21" i="1"/>
  <c r="AT21" i="1" s="1"/>
  <c r="R21" i="1"/>
  <c r="N21" i="1"/>
  <c r="M21" i="1"/>
  <c r="CX20" i="1"/>
  <c r="CK20" i="1"/>
  <c r="J20" i="1" s="1"/>
  <c r="CG20" i="1"/>
  <c r="CH20" i="1" s="1"/>
  <c r="I20" i="1" s="1"/>
  <c r="BU20" i="1"/>
  <c r="H20" i="1" s="1"/>
  <c r="BE20" i="1"/>
  <c r="AS20" i="1"/>
  <c r="AP20" i="1"/>
  <c r="AM20" i="1"/>
  <c r="AJ20" i="1"/>
  <c r="AG20" i="1"/>
  <c r="AD20" i="1"/>
  <c r="AA20" i="1"/>
  <c r="X20" i="1"/>
  <c r="U20" i="1"/>
  <c r="R20" i="1"/>
  <c r="N20" i="1"/>
  <c r="M20" i="1"/>
  <c r="CX19" i="1"/>
  <c r="CK19" i="1"/>
  <c r="J19" i="1" s="1"/>
  <c r="CG19" i="1"/>
  <c r="CH19" i="1" s="1"/>
  <c r="I19" i="1" s="1"/>
  <c r="BU19" i="1"/>
  <c r="BE19" i="1"/>
  <c r="AS19" i="1"/>
  <c r="AP19" i="1"/>
  <c r="AM19" i="1"/>
  <c r="AJ19" i="1"/>
  <c r="AG19" i="1"/>
  <c r="AD19" i="1"/>
  <c r="AA19" i="1"/>
  <c r="X19" i="1"/>
  <c r="U19" i="1"/>
  <c r="R19" i="1"/>
  <c r="N19" i="1"/>
  <c r="M19" i="1"/>
  <c r="H19" i="1"/>
  <c r="CX18" i="1"/>
  <c r="CK18" i="1"/>
  <c r="CG18" i="1"/>
  <c r="CH18" i="1" s="1"/>
  <c r="I18" i="1" s="1"/>
  <c r="BU18" i="1"/>
  <c r="BE18" i="1"/>
  <c r="AS18" i="1"/>
  <c r="AP18" i="1"/>
  <c r="AM18" i="1"/>
  <c r="AJ18" i="1"/>
  <c r="AG18" i="1"/>
  <c r="AD18" i="1"/>
  <c r="AA18" i="1"/>
  <c r="X18" i="1"/>
  <c r="U18" i="1"/>
  <c r="R18" i="1"/>
  <c r="N18" i="1"/>
  <c r="M18" i="1"/>
  <c r="J18" i="1"/>
  <c r="H18" i="1"/>
  <c r="CX17" i="1"/>
  <c r="CK17" i="1"/>
  <c r="J17" i="1" s="1"/>
  <c r="CG17" i="1"/>
  <c r="CH17" i="1" s="1"/>
  <c r="I17" i="1" s="1"/>
  <c r="BU17" i="1"/>
  <c r="BE17" i="1"/>
  <c r="AS17" i="1"/>
  <c r="AP17" i="1"/>
  <c r="AM17" i="1"/>
  <c r="AJ17" i="1"/>
  <c r="AG17" i="1"/>
  <c r="AD17" i="1"/>
  <c r="AA17" i="1"/>
  <c r="X17" i="1"/>
  <c r="U17" i="1"/>
  <c r="R17" i="1"/>
  <c r="N17" i="1"/>
  <c r="M17" i="1"/>
  <c r="H17" i="1"/>
  <c r="CX16" i="1"/>
  <c r="CK16" i="1"/>
  <c r="J16" i="1" s="1"/>
  <c r="CH16" i="1"/>
  <c r="I16" i="1" s="1"/>
  <c r="CG16" i="1"/>
  <c r="BU16" i="1"/>
  <c r="BE16" i="1"/>
  <c r="AS16" i="1"/>
  <c r="AP16" i="1"/>
  <c r="AM16" i="1"/>
  <c r="AJ16" i="1"/>
  <c r="AG16" i="1"/>
  <c r="AD16" i="1"/>
  <c r="AA16" i="1"/>
  <c r="X16" i="1"/>
  <c r="U16" i="1"/>
  <c r="R16" i="1"/>
  <c r="N16" i="1"/>
  <c r="M16" i="1"/>
  <c r="H16" i="1"/>
  <c r="CX15" i="1"/>
  <c r="CK15" i="1"/>
  <c r="J15" i="1" s="1"/>
  <c r="CG15" i="1"/>
  <c r="CH15" i="1" s="1"/>
  <c r="I15" i="1" s="1"/>
  <c r="BU15" i="1"/>
  <c r="BE15" i="1"/>
  <c r="AS15" i="1"/>
  <c r="AP15" i="1"/>
  <c r="AM15" i="1"/>
  <c r="AJ15" i="1"/>
  <c r="AG15" i="1"/>
  <c r="AD15" i="1"/>
  <c r="AA15" i="1"/>
  <c r="X15" i="1"/>
  <c r="U15" i="1"/>
  <c r="R15" i="1"/>
  <c r="N15" i="1"/>
  <c r="M15" i="1"/>
  <c r="H15" i="1"/>
  <c r="CX14" i="1"/>
  <c r="CK14" i="1"/>
  <c r="J14" i="1" s="1"/>
  <c r="CG14" i="1"/>
  <c r="CH14" i="1" s="1"/>
  <c r="I14" i="1" s="1"/>
  <c r="BU14" i="1"/>
  <c r="BE14" i="1"/>
  <c r="AS14" i="1"/>
  <c r="AP14" i="1"/>
  <c r="AM14" i="1"/>
  <c r="AJ14" i="1"/>
  <c r="AG14" i="1"/>
  <c r="AD14" i="1"/>
  <c r="AA14" i="1"/>
  <c r="X14" i="1"/>
  <c r="U14" i="1"/>
  <c r="R14" i="1"/>
  <c r="N14" i="1"/>
  <c r="M14" i="1"/>
  <c r="H14" i="1"/>
  <c r="CX13" i="1"/>
  <c r="CK13" i="1"/>
  <c r="J13" i="1" s="1"/>
  <c r="CG13" i="1"/>
  <c r="CH13" i="1" s="1"/>
  <c r="I13" i="1" s="1"/>
  <c r="BU13" i="1"/>
  <c r="BE13" i="1"/>
  <c r="AS13" i="1"/>
  <c r="AP13" i="1"/>
  <c r="AM13" i="1"/>
  <c r="AJ13" i="1"/>
  <c r="AG13" i="1"/>
  <c r="AD13" i="1"/>
  <c r="AA13" i="1"/>
  <c r="X13" i="1"/>
  <c r="U13" i="1"/>
  <c r="R13" i="1"/>
  <c r="AT13" i="1" s="1"/>
  <c r="N13" i="1"/>
  <c r="M13" i="1"/>
  <c r="H13" i="1"/>
  <c r="CX12" i="1"/>
  <c r="CK12" i="1"/>
  <c r="J12" i="1" s="1"/>
  <c r="CG12" i="1"/>
  <c r="CH12" i="1" s="1"/>
  <c r="I12" i="1" s="1"/>
  <c r="BU12" i="1"/>
  <c r="BE12" i="1"/>
  <c r="AS12" i="1"/>
  <c r="AP12" i="1"/>
  <c r="AM12" i="1"/>
  <c r="AJ12" i="1"/>
  <c r="AG12" i="1"/>
  <c r="AD12" i="1"/>
  <c r="AA12" i="1"/>
  <c r="X12" i="1"/>
  <c r="U12" i="1"/>
  <c r="R12" i="1"/>
  <c r="N12" i="1"/>
  <c r="M12" i="1"/>
  <c r="H12" i="1"/>
  <c r="CX11" i="1"/>
  <c r="CK11" i="1"/>
  <c r="J11" i="1" s="1"/>
  <c r="CH11" i="1"/>
  <c r="I11" i="1" s="1"/>
  <c r="CG11" i="1"/>
  <c r="BU11" i="1"/>
  <c r="BE11" i="1"/>
  <c r="AS11" i="1"/>
  <c r="AP11" i="1"/>
  <c r="AM11" i="1"/>
  <c r="AJ11" i="1"/>
  <c r="AG11" i="1"/>
  <c r="AD11" i="1"/>
  <c r="AA11" i="1"/>
  <c r="X11" i="1"/>
  <c r="U11" i="1"/>
  <c r="R11" i="1"/>
  <c r="N11" i="1"/>
  <c r="M11" i="1"/>
  <c r="H11" i="1"/>
  <c r="CX10" i="1"/>
  <c r="CX9" i="1"/>
  <c r="U2" i="1"/>
  <c r="AT37" i="4" l="1"/>
  <c r="AT34" i="4"/>
  <c r="L34" i="4" s="1"/>
  <c r="AT29" i="4"/>
  <c r="BH29" i="4" s="1"/>
  <c r="BI29" i="4" s="1"/>
  <c r="G29" i="4" s="1"/>
  <c r="E29" i="4" s="1"/>
  <c r="AT21" i="4"/>
  <c r="L21" i="4" s="1"/>
  <c r="AT16" i="4"/>
  <c r="L16" i="4" s="1"/>
  <c r="AT14" i="4"/>
  <c r="L14" i="4" s="1"/>
  <c r="AT11" i="4"/>
  <c r="L11" i="4" s="1"/>
  <c r="AT18" i="4"/>
  <c r="L18" i="4" s="1"/>
  <c r="AT32" i="4"/>
  <c r="L32" i="4" s="1"/>
  <c r="AT36" i="4"/>
  <c r="L36" i="4" s="1"/>
  <c r="AT42" i="4"/>
  <c r="L42" i="4" s="1"/>
  <c r="AT41" i="4"/>
  <c r="L41" i="4" s="1"/>
  <c r="AT40" i="4"/>
  <c r="L40" i="4" s="1"/>
  <c r="AT39" i="4"/>
  <c r="L39" i="4" s="1"/>
  <c r="AT28" i="4"/>
  <c r="L28" i="4" s="1"/>
  <c r="AT27" i="4"/>
  <c r="L27" i="4" s="1"/>
  <c r="AT26" i="4"/>
  <c r="L26" i="4" s="1"/>
  <c r="AT25" i="4"/>
  <c r="L25" i="4" s="1"/>
  <c r="AT24" i="4"/>
  <c r="L24" i="4" s="1"/>
  <c r="AT23" i="4"/>
  <c r="AT20" i="4"/>
  <c r="L20" i="4" s="1"/>
  <c r="AT19" i="4"/>
  <c r="L19" i="4" s="1"/>
  <c r="AT15" i="4"/>
  <c r="BH15" i="4" s="1"/>
  <c r="BI15" i="4" s="1"/>
  <c r="G15" i="4" s="1"/>
  <c r="E15" i="4" s="1"/>
  <c r="AT13" i="4"/>
  <c r="BH13" i="4" s="1"/>
  <c r="BI13" i="4" s="1"/>
  <c r="G13" i="4" s="1"/>
  <c r="E13" i="4" s="1"/>
  <c r="AT12" i="4"/>
  <c r="BH12" i="4" s="1"/>
  <c r="BI12" i="4" s="1"/>
  <c r="G12" i="4" s="1"/>
  <c r="E12" i="4" s="1"/>
  <c r="BH19" i="4"/>
  <c r="BI19" i="4" s="1"/>
  <c r="G19" i="4" s="1"/>
  <c r="E19" i="4" s="1"/>
  <c r="BH11" i="4"/>
  <c r="BI11" i="4" s="1"/>
  <c r="G11" i="4" s="1"/>
  <c r="E11" i="4" s="1"/>
  <c r="AT41" i="3"/>
  <c r="L41" i="3" s="1"/>
  <c r="AT19" i="3"/>
  <c r="L19" i="3" s="1"/>
  <c r="AT15" i="3"/>
  <c r="BH15" i="3" s="1"/>
  <c r="BI15" i="3" s="1"/>
  <c r="G15" i="3" s="1"/>
  <c r="E15" i="3" s="1"/>
  <c r="AT14" i="3"/>
  <c r="BH14" i="3" s="1"/>
  <c r="BI14" i="3" s="1"/>
  <c r="G14" i="3" s="1"/>
  <c r="E14" i="3" s="1"/>
  <c r="AT40" i="3"/>
  <c r="L40" i="3" s="1"/>
  <c r="AT39" i="3"/>
  <c r="L39" i="3" s="1"/>
  <c r="AT38" i="3"/>
  <c r="L38" i="3" s="1"/>
  <c r="AT36" i="3"/>
  <c r="L36" i="3" s="1"/>
  <c r="AT35" i="3"/>
  <c r="L35" i="3" s="1"/>
  <c r="AT34" i="3"/>
  <c r="L34" i="3" s="1"/>
  <c r="AT32" i="3"/>
  <c r="L32" i="3" s="1"/>
  <c r="AT31" i="3"/>
  <c r="L31" i="3" s="1"/>
  <c r="AT30" i="3"/>
  <c r="BH30" i="3" s="1"/>
  <c r="BI30" i="3" s="1"/>
  <c r="G30" i="3" s="1"/>
  <c r="E30" i="3" s="1"/>
  <c r="AT29" i="3"/>
  <c r="L29" i="3" s="1"/>
  <c r="AT28" i="3"/>
  <c r="L28" i="3" s="1"/>
  <c r="BH27" i="3"/>
  <c r="BI27" i="3" s="1"/>
  <c r="G27" i="3" s="1"/>
  <c r="E27" i="3" s="1"/>
  <c r="AT26" i="3"/>
  <c r="BH26" i="3" s="1"/>
  <c r="BI26" i="3" s="1"/>
  <c r="G26" i="3" s="1"/>
  <c r="E26" i="3" s="1"/>
  <c r="AT24" i="3"/>
  <c r="L24" i="3" s="1"/>
  <c r="AT23" i="3"/>
  <c r="L23" i="3" s="1"/>
  <c r="AT22" i="3"/>
  <c r="BH22" i="3" s="1"/>
  <c r="BI22" i="3" s="1"/>
  <c r="G22" i="3" s="1"/>
  <c r="E22" i="3" s="1"/>
  <c r="BH21" i="3"/>
  <c r="BI21" i="3" s="1"/>
  <c r="G21" i="3" s="1"/>
  <c r="E21" i="3" s="1"/>
  <c r="AT20" i="3"/>
  <c r="L20" i="3" s="1"/>
  <c r="AT18" i="3"/>
  <c r="BH18" i="3" s="1"/>
  <c r="BI18" i="3" s="1"/>
  <c r="G18" i="3" s="1"/>
  <c r="E18" i="3" s="1"/>
  <c r="AT16" i="3"/>
  <c r="BH16" i="3" s="1"/>
  <c r="BI16" i="3" s="1"/>
  <c r="G16" i="3" s="1"/>
  <c r="E16" i="3" s="1"/>
  <c r="AT12" i="3"/>
  <c r="L12" i="3" s="1"/>
  <c r="AT11" i="3"/>
  <c r="BH11" i="3" s="1"/>
  <c r="BI11" i="3" s="1"/>
  <c r="G11" i="3" s="1"/>
  <c r="E11" i="3" s="1"/>
  <c r="BH19" i="3"/>
  <c r="BI19" i="3" s="1"/>
  <c r="G19" i="3" s="1"/>
  <c r="E19" i="3" s="1"/>
  <c r="L16" i="3"/>
  <c r="BH13" i="3"/>
  <c r="BI13" i="3" s="1"/>
  <c r="G13" i="3" s="1"/>
  <c r="E13" i="3" s="1"/>
  <c r="BH40" i="2"/>
  <c r="BI40" i="2" s="1"/>
  <c r="G40" i="2" s="1"/>
  <c r="E40" i="2" s="1"/>
  <c r="AT39" i="2"/>
  <c r="L39" i="2" s="1"/>
  <c r="AT33" i="2"/>
  <c r="L33" i="2" s="1"/>
  <c r="AT31" i="2"/>
  <c r="L31" i="2" s="1"/>
  <c r="AT29" i="2"/>
  <c r="L29" i="2" s="1"/>
  <c r="AT28" i="2"/>
  <c r="BH28" i="2" s="1"/>
  <c r="BI28" i="2" s="1"/>
  <c r="G28" i="2" s="1"/>
  <c r="E28" i="2" s="1"/>
  <c r="AT26" i="2"/>
  <c r="BH26" i="2" s="1"/>
  <c r="BI26" i="2" s="1"/>
  <c r="G26" i="2" s="1"/>
  <c r="E26" i="2" s="1"/>
  <c r="AT24" i="2"/>
  <c r="BH24" i="2" s="1"/>
  <c r="BI24" i="2" s="1"/>
  <c r="G24" i="2" s="1"/>
  <c r="E24" i="2" s="1"/>
  <c r="AT22" i="2"/>
  <c r="AT15" i="2"/>
  <c r="L15" i="2" s="1"/>
  <c r="AT14" i="2"/>
  <c r="L14" i="2" s="1"/>
  <c r="AT37" i="2"/>
  <c r="L37" i="2" s="1"/>
  <c r="AT36" i="2"/>
  <c r="BH36" i="2" s="1"/>
  <c r="BI36" i="2" s="1"/>
  <c r="G36" i="2" s="1"/>
  <c r="E36" i="2" s="1"/>
  <c r="AT30" i="2"/>
  <c r="BH30" i="2" s="1"/>
  <c r="BI30" i="2" s="1"/>
  <c r="G30" i="2" s="1"/>
  <c r="E30" i="2" s="1"/>
  <c r="AT27" i="2"/>
  <c r="BH27" i="2" s="1"/>
  <c r="BI27" i="2" s="1"/>
  <c r="G27" i="2" s="1"/>
  <c r="E27" i="2" s="1"/>
  <c r="AT23" i="2"/>
  <c r="L23" i="2" s="1"/>
  <c r="AT21" i="2"/>
  <c r="AT20" i="2"/>
  <c r="BH20" i="2" s="1"/>
  <c r="BI20" i="2" s="1"/>
  <c r="G20" i="2" s="1"/>
  <c r="E20" i="2" s="1"/>
  <c r="AT19" i="2"/>
  <c r="BH19" i="2" s="1"/>
  <c r="BI19" i="2" s="1"/>
  <c r="G19" i="2" s="1"/>
  <c r="E19" i="2" s="1"/>
  <c r="AT18" i="2"/>
  <c r="BH17" i="2"/>
  <c r="BI17" i="2" s="1"/>
  <c r="G17" i="2" s="1"/>
  <c r="E17" i="2" s="1"/>
  <c r="AT13" i="2"/>
  <c r="L13" i="2" s="1"/>
  <c r="AT12" i="2"/>
  <c r="BH12" i="2" s="1"/>
  <c r="BI12" i="2" s="1"/>
  <c r="G12" i="2" s="1"/>
  <c r="E12" i="2" s="1"/>
  <c r="AT11" i="2"/>
  <c r="L11" i="2" s="1"/>
  <c r="BH16" i="2"/>
  <c r="BI16" i="2" s="1"/>
  <c r="G16" i="2" s="1"/>
  <c r="E16" i="2" s="1"/>
  <c r="L16" i="2"/>
  <c r="BH14" i="2"/>
  <c r="BI14" i="2" s="1"/>
  <c r="G14" i="2" s="1"/>
  <c r="E14" i="2" s="1"/>
  <c r="CX10" i="3"/>
  <c r="CX11" i="3"/>
  <c r="CX12" i="3"/>
  <c r="CX13" i="3"/>
  <c r="CX20" i="3"/>
  <c r="CX16" i="3"/>
  <c r="AT33" i="1"/>
  <c r="L33" i="1" s="1"/>
  <c r="AT22" i="1"/>
  <c r="L22" i="1" s="1"/>
  <c r="AT40" i="1"/>
  <c r="L40" i="1" s="1"/>
  <c r="AT39" i="1"/>
  <c r="L39" i="1" s="1"/>
  <c r="AT37" i="1"/>
  <c r="AT36" i="1"/>
  <c r="AT34" i="1"/>
  <c r="L34" i="1" s="1"/>
  <c r="AT32" i="1"/>
  <c r="L32" i="1" s="1"/>
  <c r="AT30" i="1"/>
  <c r="L30" i="1" s="1"/>
  <c r="AT26" i="1"/>
  <c r="L26" i="1" s="1"/>
  <c r="AT25" i="1"/>
  <c r="BH25" i="1" s="1"/>
  <c r="BI25" i="1" s="1"/>
  <c r="G25" i="1" s="1"/>
  <c r="E25" i="1" s="1"/>
  <c r="AT20" i="1"/>
  <c r="BH20" i="1" s="1"/>
  <c r="BI20" i="1" s="1"/>
  <c r="G20" i="1" s="1"/>
  <c r="E20" i="1" s="1"/>
  <c r="AT19" i="1"/>
  <c r="L19" i="1" s="1"/>
  <c r="AT18" i="1"/>
  <c r="BH18" i="1" s="1"/>
  <c r="BI18" i="1" s="1"/>
  <c r="G18" i="1" s="1"/>
  <c r="E18" i="1" s="1"/>
  <c r="AT17" i="1"/>
  <c r="BH17" i="1" s="1"/>
  <c r="BI17" i="1" s="1"/>
  <c r="G17" i="1" s="1"/>
  <c r="E17" i="1" s="1"/>
  <c r="AT16" i="1"/>
  <c r="L16" i="1" s="1"/>
  <c r="AT15" i="1"/>
  <c r="L15" i="1" s="1"/>
  <c r="AT14" i="1"/>
  <c r="BH14" i="1" s="1"/>
  <c r="BI14" i="1" s="1"/>
  <c r="G14" i="1" s="1"/>
  <c r="E14" i="1" s="1"/>
  <c r="AT12" i="1"/>
  <c r="BH12" i="1" s="1"/>
  <c r="BI12" i="1" s="1"/>
  <c r="G12" i="1" s="1"/>
  <c r="E12" i="1" s="1"/>
  <c r="AT11" i="1"/>
  <c r="L11" i="1" s="1"/>
  <c r="BH28" i="1"/>
  <c r="BI28" i="1" s="1"/>
  <c r="G28" i="1" s="1"/>
  <c r="E28" i="1" s="1"/>
  <c r="BH24" i="1"/>
  <c r="BI24" i="1" s="1"/>
  <c r="G24" i="1" s="1"/>
  <c r="E24" i="1" s="1"/>
  <c r="BH16" i="1"/>
  <c r="BI16" i="1" s="1"/>
  <c r="G16" i="1" s="1"/>
  <c r="E16" i="1" s="1"/>
  <c r="L21" i="1"/>
  <c r="BH21" i="1"/>
  <c r="BI21" i="1" s="1"/>
  <c r="G21" i="1" s="1"/>
  <c r="E21" i="1" s="1"/>
  <c r="L13" i="1"/>
  <c r="BH13" i="1"/>
  <c r="BI13" i="1" s="1"/>
  <c r="G13" i="1" s="1"/>
  <c r="E13" i="1" s="1"/>
  <c r="L17" i="1"/>
  <c r="L27" i="1"/>
  <c r="BH27" i="1"/>
  <c r="BI27" i="1" s="1"/>
  <c r="G27" i="1" s="1"/>
  <c r="E27" i="1" s="1"/>
  <c r="L35" i="1"/>
  <c r="BH35" i="1"/>
  <c r="BI35" i="1" s="1"/>
  <c r="G35" i="1" s="1"/>
  <c r="E35" i="1" s="1"/>
  <c r="BH38" i="1"/>
  <c r="BI38" i="1" s="1"/>
  <c r="G38" i="1" s="1"/>
  <c r="E38" i="1" s="1"/>
  <c r="L43" i="1"/>
  <c r="BH43" i="1"/>
  <c r="BI43" i="1" s="1"/>
  <c r="G43" i="1" s="1"/>
  <c r="E43" i="1" s="1"/>
  <c r="BH46" i="1"/>
  <c r="BI46" i="1" s="1"/>
  <c r="G46" i="1" s="1"/>
  <c r="E46" i="1" s="1"/>
  <c r="L25" i="1"/>
  <c r="L41" i="1"/>
  <c r="BH41" i="1"/>
  <c r="BI41" i="1" s="1"/>
  <c r="G41" i="1" s="1"/>
  <c r="E41" i="1" s="1"/>
  <c r="L49" i="1"/>
  <c r="BH49" i="1"/>
  <c r="BI49" i="1" s="1"/>
  <c r="G49" i="1" s="1"/>
  <c r="E49" i="1" s="1"/>
  <c r="BH15" i="2"/>
  <c r="BI15" i="2" s="1"/>
  <c r="G15" i="2" s="1"/>
  <c r="E15" i="2" s="1"/>
  <c r="BH22" i="2"/>
  <c r="BI22" i="2" s="1"/>
  <c r="G22" i="2" s="1"/>
  <c r="E22" i="2" s="1"/>
  <c r="L22" i="2"/>
  <c r="L27" i="2"/>
  <c r="BH29" i="2"/>
  <c r="BI29" i="2" s="1"/>
  <c r="G29" i="2" s="1"/>
  <c r="E29" i="2" s="1"/>
  <c r="BH15" i="1"/>
  <c r="BI15" i="1" s="1"/>
  <c r="G15" i="1" s="1"/>
  <c r="E15" i="1" s="1"/>
  <c r="L23" i="1"/>
  <c r="BH23" i="1"/>
  <c r="BI23" i="1" s="1"/>
  <c r="G23" i="1" s="1"/>
  <c r="E23" i="1" s="1"/>
  <c r="L31" i="1"/>
  <c r="BH31" i="1"/>
  <c r="BI31" i="1" s="1"/>
  <c r="G31" i="1" s="1"/>
  <c r="E31" i="1" s="1"/>
  <c r="BH34" i="1"/>
  <c r="BI34" i="1" s="1"/>
  <c r="G34" i="1" s="1"/>
  <c r="E34" i="1" s="1"/>
  <c r="BH42" i="1"/>
  <c r="BI42" i="1" s="1"/>
  <c r="G42" i="1" s="1"/>
  <c r="E42" i="1" s="1"/>
  <c r="L47" i="1"/>
  <c r="BH47" i="1"/>
  <c r="BI47" i="1" s="1"/>
  <c r="G47" i="1" s="1"/>
  <c r="E47" i="1" s="1"/>
  <c r="BH50" i="1"/>
  <c r="BI50" i="1" s="1"/>
  <c r="G50" i="1" s="1"/>
  <c r="E50" i="1" s="1"/>
  <c r="L29" i="1"/>
  <c r="BH29" i="1"/>
  <c r="BI29" i="1" s="1"/>
  <c r="G29" i="1" s="1"/>
  <c r="E29" i="1" s="1"/>
  <c r="L37" i="1"/>
  <c r="BH37" i="1"/>
  <c r="BI37" i="1" s="1"/>
  <c r="G37" i="1" s="1"/>
  <c r="E37" i="1" s="1"/>
  <c r="L45" i="1"/>
  <c r="BH45" i="1"/>
  <c r="BI45" i="1" s="1"/>
  <c r="G45" i="1" s="1"/>
  <c r="E45" i="1" s="1"/>
  <c r="BH11" i="2"/>
  <c r="BI11" i="2" s="1"/>
  <c r="G11" i="2" s="1"/>
  <c r="E11" i="2" s="1"/>
  <c r="L33" i="3"/>
  <c r="BH33" i="3"/>
  <c r="BI33" i="3" s="1"/>
  <c r="G33" i="3" s="1"/>
  <c r="E33" i="3" s="1"/>
  <c r="BH25" i="2"/>
  <c r="BI25" i="2" s="1"/>
  <c r="G25" i="2" s="1"/>
  <c r="E25" i="2" s="1"/>
  <c r="L26" i="2"/>
  <c r="L32" i="2"/>
  <c r="L34" i="2"/>
  <c r="L36" i="2"/>
  <c r="L38" i="2"/>
  <c r="L40" i="2"/>
  <c r="L11" i="3"/>
  <c r="BH33" i="2"/>
  <c r="BI33" i="2" s="1"/>
  <c r="G33" i="2" s="1"/>
  <c r="E33" i="2" s="1"/>
  <c r="BH35" i="2"/>
  <c r="BI35" i="2" s="1"/>
  <c r="G35" i="2" s="1"/>
  <c r="E35" i="2" s="1"/>
  <c r="BH37" i="2"/>
  <c r="BI37" i="2" s="1"/>
  <c r="G37" i="2" s="1"/>
  <c r="E37" i="2" s="1"/>
  <c r="BH39" i="2"/>
  <c r="BI39" i="2" s="1"/>
  <c r="G39" i="2" s="1"/>
  <c r="E39" i="2" s="1"/>
  <c r="L41" i="2"/>
  <c r="BH41" i="2"/>
  <c r="BI41" i="2" s="1"/>
  <c r="G41" i="2" s="1"/>
  <c r="E41" i="2" s="1"/>
  <c r="L43" i="2"/>
  <c r="BH43" i="2"/>
  <c r="BI43" i="2" s="1"/>
  <c r="G43" i="2" s="1"/>
  <c r="E43" i="2" s="1"/>
  <c r="BH46" i="2"/>
  <c r="BI46" i="2" s="1"/>
  <c r="G46" i="2" s="1"/>
  <c r="E46" i="2" s="1"/>
  <c r="L46" i="2"/>
  <c r="L15" i="3"/>
  <c r="L25" i="3"/>
  <c r="BH25" i="3"/>
  <c r="BI25" i="3" s="1"/>
  <c r="G25" i="3" s="1"/>
  <c r="E25" i="3" s="1"/>
  <c r="BH24" i="3"/>
  <c r="BI24" i="3" s="1"/>
  <c r="G24" i="3" s="1"/>
  <c r="E24" i="3" s="1"/>
  <c r="BH36" i="3"/>
  <c r="BI36" i="3" s="1"/>
  <c r="G36" i="3" s="1"/>
  <c r="E36" i="3" s="1"/>
  <c r="L46" i="3"/>
  <c r="BH46" i="3"/>
  <c r="BI46" i="3" s="1"/>
  <c r="G46" i="3" s="1"/>
  <c r="E46" i="3" s="1"/>
  <c r="L49" i="2"/>
  <c r="BH34" i="3"/>
  <c r="BI34" i="3" s="1"/>
  <c r="G34" i="3" s="1"/>
  <c r="E34" i="3" s="1"/>
  <c r="L44" i="3"/>
  <c r="BH44" i="3"/>
  <c r="BI44" i="3" s="1"/>
  <c r="G44" i="3" s="1"/>
  <c r="E44" i="3" s="1"/>
  <c r="L47" i="3"/>
  <c r="BH47" i="3"/>
  <c r="BI47" i="3" s="1"/>
  <c r="G47" i="3" s="1"/>
  <c r="E47" i="3" s="1"/>
  <c r="L48" i="3"/>
  <c r="BH48" i="3"/>
  <c r="BI48" i="3" s="1"/>
  <c r="G48" i="3" s="1"/>
  <c r="E48" i="3" s="1"/>
  <c r="L47" i="2"/>
  <c r="BH17" i="3"/>
  <c r="BI17" i="3" s="1"/>
  <c r="G17" i="3" s="1"/>
  <c r="E17" i="3" s="1"/>
  <c r="L42" i="3"/>
  <c r="BH42" i="3"/>
  <c r="BI42" i="3" s="1"/>
  <c r="G42" i="3" s="1"/>
  <c r="E42" i="3" s="1"/>
  <c r="BH37" i="3"/>
  <c r="BI37" i="3" s="1"/>
  <c r="G37" i="3" s="1"/>
  <c r="E37" i="3" s="1"/>
  <c r="BH41" i="3"/>
  <c r="BI41" i="3" s="1"/>
  <c r="G41" i="3" s="1"/>
  <c r="E41" i="3" s="1"/>
  <c r="BH43" i="3"/>
  <c r="BI43" i="3" s="1"/>
  <c r="G43" i="3" s="1"/>
  <c r="E43" i="3" s="1"/>
  <c r="BH45" i="3"/>
  <c r="BI45" i="3" s="1"/>
  <c r="G45" i="3" s="1"/>
  <c r="E45" i="3" s="1"/>
  <c r="L13" i="4"/>
  <c r="L17" i="4"/>
  <c r="BH17" i="4"/>
  <c r="BI17" i="4" s="1"/>
  <c r="G17" i="4" s="1"/>
  <c r="E17" i="4" s="1"/>
  <c r="L35" i="4"/>
  <c r="BH35" i="4"/>
  <c r="BI35" i="4" s="1"/>
  <c r="G35" i="4" s="1"/>
  <c r="E35" i="4" s="1"/>
  <c r="L43" i="4"/>
  <c r="BH43" i="4"/>
  <c r="BI43" i="4" s="1"/>
  <c r="G43" i="4" s="1"/>
  <c r="E43" i="4" s="1"/>
  <c r="L50" i="3"/>
  <c r="BH50" i="3"/>
  <c r="BI50" i="3" s="1"/>
  <c r="G50" i="3" s="1"/>
  <c r="E50" i="3" s="1"/>
  <c r="L12" i="4"/>
  <c r="BH20" i="4"/>
  <c r="BI20" i="4" s="1"/>
  <c r="G20" i="4" s="1"/>
  <c r="E20" i="4" s="1"/>
  <c r="L33" i="4"/>
  <c r="BH33" i="4"/>
  <c r="BI33" i="4" s="1"/>
  <c r="G33" i="4" s="1"/>
  <c r="E33" i="4" s="1"/>
  <c r="L23" i="4"/>
  <c r="BH23" i="4"/>
  <c r="BI23" i="4" s="1"/>
  <c r="G23" i="4" s="1"/>
  <c r="E23" i="4" s="1"/>
  <c r="L31" i="4"/>
  <c r="BH31" i="4"/>
  <c r="BI31" i="4" s="1"/>
  <c r="G31" i="4" s="1"/>
  <c r="E31" i="4" s="1"/>
  <c r="BH39" i="4"/>
  <c r="BI39" i="4" s="1"/>
  <c r="G39" i="4" s="1"/>
  <c r="E39" i="4" s="1"/>
  <c r="L47" i="4"/>
  <c r="BH47" i="4"/>
  <c r="BI47" i="4" s="1"/>
  <c r="G47" i="4" s="1"/>
  <c r="E47" i="4" s="1"/>
  <c r="L49" i="4"/>
  <c r="BH49" i="4"/>
  <c r="BI49" i="4" s="1"/>
  <c r="G49" i="4" s="1"/>
  <c r="E49" i="4" s="1"/>
  <c r="BH14" i="4"/>
  <c r="BI14" i="4" s="1"/>
  <c r="G14" i="4" s="1"/>
  <c r="E14" i="4" s="1"/>
  <c r="BH21" i="4"/>
  <c r="BI21" i="4" s="1"/>
  <c r="G21" i="4" s="1"/>
  <c r="E21" i="4" s="1"/>
  <c r="L29" i="4"/>
  <c r="L37" i="4"/>
  <c r="BH37" i="4"/>
  <c r="BI37" i="4" s="1"/>
  <c r="G37" i="4" s="1"/>
  <c r="E37" i="4" s="1"/>
  <c r="L45" i="4"/>
  <c r="BH45" i="4"/>
  <c r="BI45" i="4" s="1"/>
  <c r="G45" i="4" s="1"/>
  <c r="E45" i="4" s="1"/>
  <c r="BH22" i="4"/>
  <c r="BI22" i="4" s="1"/>
  <c r="G22" i="4" s="1"/>
  <c r="E22" i="4" s="1"/>
  <c r="BH30" i="4"/>
  <c r="BI30" i="4" s="1"/>
  <c r="G30" i="4" s="1"/>
  <c r="E30" i="4" s="1"/>
  <c r="BH32" i="4"/>
  <c r="BI32" i="4" s="1"/>
  <c r="G32" i="4" s="1"/>
  <c r="E32" i="4" s="1"/>
  <c r="BH34" i="4"/>
  <c r="BI34" i="4" s="1"/>
  <c r="G34" i="4" s="1"/>
  <c r="E34" i="4" s="1"/>
  <c r="BH36" i="4"/>
  <c r="BI36" i="4" s="1"/>
  <c r="G36" i="4" s="1"/>
  <c r="E36" i="4" s="1"/>
  <c r="BH38" i="4"/>
  <c r="BI38" i="4" s="1"/>
  <c r="G38" i="4" s="1"/>
  <c r="E38" i="4" s="1"/>
  <c r="BH40" i="4"/>
  <c r="BI40" i="4" s="1"/>
  <c r="G40" i="4" s="1"/>
  <c r="E40" i="4" s="1"/>
  <c r="BH44" i="4"/>
  <c r="BI44" i="4" s="1"/>
  <c r="G44" i="4" s="1"/>
  <c r="E44" i="4" s="1"/>
  <c r="BH46" i="4"/>
  <c r="BI46" i="4" s="1"/>
  <c r="G46" i="4" s="1"/>
  <c r="E46" i="4" s="1"/>
  <c r="BH48" i="4"/>
  <c r="BI48" i="4" s="1"/>
  <c r="G48" i="4" s="1"/>
  <c r="E48" i="4" s="1"/>
  <c r="BH50" i="4"/>
  <c r="BI50" i="4" s="1"/>
  <c r="G50" i="4" s="1"/>
  <c r="E50" i="4" s="1"/>
  <c r="BH42" i="4" l="1"/>
  <c r="BI42" i="4" s="1"/>
  <c r="G42" i="4" s="1"/>
  <c r="E42" i="4" s="1"/>
  <c r="BH41" i="4"/>
  <c r="BI41" i="4" s="1"/>
  <c r="G41" i="4" s="1"/>
  <c r="E41" i="4" s="1"/>
  <c r="BH28" i="4"/>
  <c r="BI28" i="4" s="1"/>
  <c r="G28" i="4" s="1"/>
  <c r="E28" i="4" s="1"/>
  <c r="BH26" i="4"/>
  <c r="BI26" i="4" s="1"/>
  <c r="G26" i="4" s="1"/>
  <c r="E26" i="4" s="1"/>
  <c r="BH24" i="4"/>
  <c r="BI24" i="4" s="1"/>
  <c r="G24" i="4" s="1"/>
  <c r="E24" i="4" s="1"/>
  <c r="BH18" i="4"/>
  <c r="BI18" i="4" s="1"/>
  <c r="G18" i="4" s="1"/>
  <c r="E18" i="4" s="1"/>
  <c r="BH16" i="4"/>
  <c r="BI16" i="4" s="1"/>
  <c r="G16" i="4" s="1"/>
  <c r="E16" i="4" s="1"/>
  <c r="BH27" i="4"/>
  <c r="BI27" i="4" s="1"/>
  <c r="G27" i="4" s="1"/>
  <c r="E27" i="4" s="1"/>
  <c r="BH25" i="4"/>
  <c r="BI25" i="4" s="1"/>
  <c r="G25" i="4" s="1"/>
  <c r="E25" i="4" s="1"/>
  <c r="L15" i="4"/>
  <c r="L14" i="3"/>
  <c r="BH39" i="3"/>
  <c r="BI39" i="3" s="1"/>
  <c r="G39" i="3" s="1"/>
  <c r="E39" i="3" s="1"/>
  <c r="BH35" i="3"/>
  <c r="BI35" i="3" s="1"/>
  <c r="G35" i="3" s="1"/>
  <c r="E35" i="3" s="1"/>
  <c r="BH32" i="3"/>
  <c r="BI32" i="3" s="1"/>
  <c r="G32" i="3" s="1"/>
  <c r="E32" i="3" s="1"/>
  <c r="BH31" i="3"/>
  <c r="BI31" i="3" s="1"/>
  <c r="G31" i="3" s="1"/>
  <c r="E31" i="3" s="1"/>
  <c r="L30" i="3"/>
  <c r="L22" i="3"/>
  <c r="BH20" i="3"/>
  <c r="BI20" i="3" s="1"/>
  <c r="G20" i="3" s="1"/>
  <c r="E20" i="3" s="1"/>
  <c r="BH12" i="3"/>
  <c r="BI12" i="3" s="1"/>
  <c r="G12" i="3" s="1"/>
  <c r="E12" i="3" s="1"/>
  <c r="BH40" i="3"/>
  <c r="BI40" i="3" s="1"/>
  <c r="G40" i="3" s="1"/>
  <c r="E40" i="3" s="1"/>
  <c r="BH38" i="3"/>
  <c r="BI38" i="3" s="1"/>
  <c r="G38" i="3" s="1"/>
  <c r="E38" i="3" s="1"/>
  <c r="BH29" i="3"/>
  <c r="BI29" i="3" s="1"/>
  <c r="G29" i="3" s="1"/>
  <c r="E29" i="3" s="1"/>
  <c r="BH28" i="3"/>
  <c r="BI28" i="3" s="1"/>
  <c r="G28" i="3" s="1"/>
  <c r="E28" i="3" s="1"/>
  <c r="L26" i="3"/>
  <c r="BH23" i="3"/>
  <c r="BI23" i="3" s="1"/>
  <c r="G23" i="3" s="1"/>
  <c r="E23" i="3" s="1"/>
  <c r="L18" i="3"/>
  <c r="BH31" i="2"/>
  <c r="BI31" i="2" s="1"/>
  <c r="G31" i="2" s="1"/>
  <c r="E31" i="2" s="1"/>
  <c r="L28" i="2"/>
  <c r="L24" i="2"/>
  <c r="L20" i="2"/>
  <c r="L19" i="2"/>
  <c r="L12" i="2"/>
  <c r="L30" i="2"/>
  <c r="BH23" i="2"/>
  <c r="BI23" i="2" s="1"/>
  <c r="G23" i="2" s="1"/>
  <c r="E23" i="2" s="1"/>
  <c r="L21" i="2"/>
  <c r="BH21" i="2"/>
  <c r="BI21" i="2" s="1"/>
  <c r="G21" i="2" s="1"/>
  <c r="E21" i="2" s="1"/>
  <c r="BH18" i="2"/>
  <c r="BI18" i="2" s="1"/>
  <c r="G18" i="2" s="1"/>
  <c r="E18" i="2" s="1"/>
  <c r="L18" i="2"/>
  <c r="BH13" i="2"/>
  <c r="BI13" i="2" s="1"/>
  <c r="G13" i="2" s="1"/>
  <c r="E13" i="2" s="1"/>
  <c r="BH33" i="1"/>
  <c r="BI33" i="1" s="1"/>
  <c r="G33" i="1" s="1"/>
  <c r="E33" i="1" s="1"/>
  <c r="BH22" i="1"/>
  <c r="BI22" i="1" s="1"/>
  <c r="G22" i="1" s="1"/>
  <c r="E22" i="1" s="1"/>
  <c r="L20" i="1"/>
  <c r="BH19" i="1"/>
  <c r="BI19" i="1" s="1"/>
  <c r="G19" i="1" s="1"/>
  <c r="E19" i="1" s="1"/>
  <c r="L18" i="1"/>
  <c r="L14" i="1"/>
  <c r="BH11" i="1"/>
  <c r="BI11" i="1" s="1"/>
  <c r="G11" i="1" s="1"/>
  <c r="E11" i="1" s="1"/>
  <c r="BH40" i="1"/>
  <c r="BI40" i="1" s="1"/>
  <c r="G40" i="1" s="1"/>
  <c r="E40" i="1" s="1"/>
  <c r="BH39" i="1"/>
  <c r="BI39" i="1" s="1"/>
  <c r="G39" i="1" s="1"/>
  <c r="E39" i="1" s="1"/>
  <c r="L36" i="1"/>
  <c r="BH36" i="1"/>
  <c r="BI36" i="1" s="1"/>
  <c r="G36" i="1" s="1"/>
  <c r="E36" i="1" s="1"/>
  <c r="BH32" i="1"/>
  <c r="BI32" i="1" s="1"/>
  <c r="G32" i="1" s="1"/>
  <c r="E32" i="1" s="1"/>
  <c r="BH30" i="1"/>
  <c r="BI30" i="1" s="1"/>
  <c r="G30" i="1" s="1"/>
  <c r="E30" i="1" s="1"/>
  <c r="BH26" i="1"/>
  <c r="BI26" i="1" s="1"/>
  <c r="G26" i="1" s="1"/>
  <c r="E26" i="1" s="1"/>
  <c r="L12" i="1"/>
</calcChain>
</file>

<file path=xl/sharedStrings.xml><?xml version="1.0" encoding="utf-8"?>
<sst xmlns="http://schemas.openxmlformats.org/spreadsheetml/2006/main" count="435" uniqueCount="187">
  <si>
    <t>PERINGATAN :: KOLOM INI TIDAK BOLEH DIGESER POSISINYA</t>
  </si>
  <si>
    <t>DAFTAR NILAI PESERTA DIDIK SMA NEGERI 8 SEMARANG</t>
  </si>
  <si>
    <t>Guru :</t>
  </si>
  <si>
    <t>Lestari Pujihastuti SH</t>
  </si>
  <si>
    <t>Kelas XII IPS 2</t>
  </si>
  <si>
    <t xml:space="preserve">KELAS </t>
  </si>
  <si>
    <t>:</t>
  </si>
  <si>
    <t>Mapel :</t>
  </si>
  <si>
    <t>Sejarah [ Mata Pelajaran ]</t>
  </si>
  <si>
    <t>didownload 20/10/2016</t>
  </si>
  <si>
    <t>DAFTAR NILAI SEMESTER GASAL</t>
  </si>
  <si>
    <t xml:space="preserve">Wali Kelas </t>
  </si>
  <si>
    <t>KKM :</t>
  </si>
  <si>
    <t>TAHUN PELAJARAN 2016/2017</t>
  </si>
  <si>
    <t>Semester Gasal 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</si>
  <si>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</si>
  <si>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</si>
  <si>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</si>
  <si>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</si>
  <si>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</si>
  <si>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</si>
  <si>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</si>
  <si>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</si>
  <si>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</si>
  <si>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</si>
  <si>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</si>
  <si>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</si>
  <si>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</si>
  <si>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</si>
  <si>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</si>
  <si>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</si>
  <si>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</si>
  <si>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</si>
  <si>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</si>
  <si>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</si>
  <si>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</si>
  <si>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</si>
  <si>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</si>
  <si>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</si>
  <si>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</si>
  <si>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</si>
  <si>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</si>
  <si>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</si>
  <si>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</si>
  <si>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</si>
  <si>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</si>
  <si>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</si>
  <si>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</si>
  <si>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</si>
  <si>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</si>
  <si>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</si>
  <si>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</si>
  <si>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</si>
  <si>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</si>
  <si>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</si>
  <si>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</si>
  <si>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</si>
  <si>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ADAM YANUAR RIZKY</t>
  </si>
  <si>
    <t>AGUS WULANSARI</t>
  </si>
  <si>
    <t>AHMAD CHOIRUL UMAM</t>
  </si>
  <si>
    <t>ALIF KUSUMA DHARU</t>
  </si>
  <si>
    <t>ANA SOFIANA</t>
  </si>
  <si>
    <t>ANGGREANI EKA LESTARI</t>
  </si>
  <si>
    <t>CUWI NURTI NINGRUM</t>
  </si>
  <si>
    <t>DAVID ALDI RAMADHANI</t>
  </si>
  <si>
    <t>DISKA CHOIRUNNISA</t>
  </si>
  <si>
    <t>DWI SETYAWAN</t>
  </si>
  <si>
    <t>ERLINDA SUASTIKA DEWI</t>
  </si>
  <si>
    <t>FAIZAL RIFQI PUJAKA</t>
  </si>
  <si>
    <t>FANNY RAKA SATRIA</t>
  </si>
  <si>
    <t>FEBRIAN CALVIN VALINTINO</t>
  </si>
  <si>
    <t>HIDAYATUL MUKHAROMAH</t>
  </si>
  <si>
    <t>KURNIA OKTA LESTARI</t>
  </si>
  <si>
    <t>MAWADATUL IMTIKHANAH</t>
  </si>
  <si>
    <t>MIFTAKHUL HUDA</t>
  </si>
  <si>
    <t>MIRNA WALYANI</t>
  </si>
  <si>
    <t>MUHAMMAD HIDAYATULLAH</t>
  </si>
  <si>
    <t>NI`MAS AJENG ROSO DEWANGGARA</t>
  </si>
  <si>
    <t>NURUDDINA QURROTA A`YUN</t>
  </si>
  <si>
    <t>PANJI AGUNG PRASETYA</t>
  </si>
  <si>
    <t>RESTINA RATNADILA</t>
  </si>
  <si>
    <t>RIZKA MEILADINITTA</t>
  </si>
  <si>
    <t>SALSABILA QURRATU `AIN NAILAH AFUWWU</t>
  </si>
  <si>
    <t>SINDY NILASARI PUTRI WARDANI</t>
  </si>
  <si>
    <t>ULFA LAELA RAHMADON</t>
  </si>
  <si>
    <t>VICKY SEPTYAWAN</t>
  </si>
  <si>
    <t>YULLYA ADHE PUTRI</t>
  </si>
  <si>
    <t>Kelas XII IPS 3</t>
  </si>
  <si>
    <t>ACHMAD SYAMSUL</t>
  </si>
  <si>
    <t>AHMAD ARIZAL SYAHIDA</t>
  </si>
  <si>
    <t>ALIF WAHYU PRASETYO</t>
  </si>
  <si>
    <t>ALIFIA HENA HAMIDA</t>
  </si>
  <si>
    <t>ANDINI KARTIKA SARI</t>
  </si>
  <si>
    <t>ARI SETIAWAN</t>
  </si>
  <si>
    <t>AYU RAHMAWATI</t>
  </si>
  <si>
    <t>BOBBY TEGUH YULIANTO</t>
  </si>
  <si>
    <t>DESY INTAN LARASATI</t>
  </si>
  <si>
    <t>DOOHAN LEGIN</t>
  </si>
  <si>
    <t>ENDAH CAHYO NINGRUM</t>
  </si>
  <si>
    <t>FAHRUL IRAWAN</t>
  </si>
  <si>
    <t>FARLIAN SANJANA</t>
  </si>
  <si>
    <t>FAZA ULFIANA</t>
  </si>
  <si>
    <t>JUNISTIA EKA NURSETIAWATI</t>
  </si>
  <si>
    <t>KURNIAWAN DWI SAPUTRA</t>
  </si>
  <si>
    <t>MAIMUNA</t>
  </si>
  <si>
    <t>MIFTAH SANTALIA</t>
  </si>
  <si>
    <t>MUHAMAD ABDUL NABSIR</t>
  </si>
  <si>
    <t>MUHAMMAD MUHLISIN</t>
  </si>
  <si>
    <t>NADIA YULIANA</t>
  </si>
  <si>
    <t>NOVITA ARUM SARI</t>
  </si>
  <si>
    <t>RENA KUMALA SARI</t>
  </si>
  <si>
    <t>RIATUL KHOERIYAH</t>
  </si>
  <si>
    <t>RIZKY RAHMA DITA</t>
  </si>
  <si>
    <t>ROSALINDA EKA NOVIANTI</t>
  </si>
  <si>
    <t>SHEILA RAHMADINI</t>
  </si>
  <si>
    <t>SRI HARYANTI</t>
  </si>
  <si>
    <t>ULIL AMRI</t>
  </si>
  <si>
    <t>WAHYU ISNAINI HUTAMI</t>
  </si>
  <si>
    <t>Kelas XII IPS 4</t>
  </si>
  <si>
    <t>ABDULLAH SAFI`I KHUSNUL HUDA</t>
  </si>
  <si>
    <t>ADIL MUHAMMAD FIRDAUS HERMANSUR</t>
  </si>
  <si>
    <t>ADILA SALMA KHATWANG</t>
  </si>
  <si>
    <t>AHMAD ROZALI</t>
  </si>
  <si>
    <t>ALVIN CITA MAULANA</t>
  </si>
  <si>
    <t>AMALIA SALSABILA</t>
  </si>
  <si>
    <t>ANGGITA PUTRI ANDAMARI</t>
  </si>
  <si>
    <t>BAGUS YOGI HERYANA</t>
  </si>
  <si>
    <t>BELANNISA QONITAH</t>
  </si>
  <si>
    <t>DEXZA ANGGA MAHENDRA</t>
  </si>
  <si>
    <t>DIAH AYU GUSTI ARIANTI</t>
  </si>
  <si>
    <t>DZIKRU ROBBY AR ROFIQI</t>
  </si>
  <si>
    <t>ENDANG RUSNIWATI</t>
  </si>
  <si>
    <t>ERICSSON DHIMAS NIAGARA</t>
  </si>
  <si>
    <t>FANCA BUNGSU PARANTA</t>
  </si>
  <si>
    <t>GUMILANG RIZKI DWI PRATAMA</t>
  </si>
  <si>
    <t>HEYDITA RATU DEWINTA SARI</t>
  </si>
  <si>
    <t>KIASATINA TRI PUTRI CAHAYA SARI</t>
  </si>
  <si>
    <t>MAGDALENA KAERLIASIH AMARAL</t>
  </si>
  <si>
    <t>MAULIDA RACHMAH</t>
  </si>
  <si>
    <t>MIRA YUNITA SARI</t>
  </si>
  <si>
    <t>MOCHAMAD ARIZAL WIBOWO</t>
  </si>
  <si>
    <t>MUHAMMAD HUSAIN SIDIQ</t>
  </si>
  <si>
    <t>NILA AENA NUR KUMALA</t>
  </si>
  <si>
    <t>NUR ANI MUZDALIFAH</t>
  </si>
  <si>
    <t>RESTI KHOTININGSIH</t>
  </si>
  <si>
    <t>RISMA FEBYANTI WULANDARI</t>
  </si>
  <si>
    <t>RISQI FAJAR RAMADHAN</t>
  </si>
  <si>
    <t>SAFA`ATI</t>
  </si>
  <si>
    <t>SHIFA ROCHMATUL FITRI</t>
  </si>
  <si>
    <t>TIYA HARUM PRADISTA</t>
  </si>
  <si>
    <t>YOSIE PAKSI VIDIYUANANTA</t>
  </si>
  <si>
    <t>Kelas XII IPS 5</t>
  </si>
  <si>
    <t>ACHMAD SYAEFUDDIN</t>
  </si>
  <si>
    <t>AGUNG WICAKSONO</t>
  </si>
  <si>
    <t>AJENG NUR FAUZIAH</t>
  </si>
  <si>
    <t>ALI BAROKAH</t>
  </si>
  <si>
    <t>ANANDA FAMA LAUDZA DWI ANJANI</t>
  </si>
  <si>
    <t>ANIS SETYANINGRUM</t>
  </si>
  <si>
    <t>ANNAS BHAKTI ADITAMA</t>
  </si>
  <si>
    <t>BAYU PERMANA PUTRA</t>
  </si>
  <si>
    <t>DEBI ANGGUN MENTARI PUTRI</t>
  </si>
  <si>
    <t>DHIMAS MUHAMMAD FIRDAUS</t>
  </si>
  <si>
    <t>EMI MARDIYANTI</t>
  </si>
  <si>
    <t>ERI ERIYANTO</t>
  </si>
  <si>
    <t>FANDI PANJI KURNIAWAN</t>
  </si>
  <si>
    <t>FATIMAH NAILAL HANA</t>
  </si>
  <si>
    <t>JIHAN NAJWAH</t>
  </si>
  <si>
    <t>KUKUH TYAS EKA RAHARDIAN</t>
  </si>
  <si>
    <t>MAHARDIKA TANIA NITAMI</t>
  </si>
  <si>
    <t>MEGA INDAH PRASTYAWATI UTOMO PUTRI</t>
  </si>
  <si>
    <t>MOHAMAD ABDURAHMAN KARAMULLAH</t>
  </si>
  <si>
    <t>MONIA</t>
  </si>
  <si>
    <t>MUHAMMAD MUALIP AL MUHAJIRIN</t>
  </si>
  <si>
    <t>NOVIA RATIH HANDADARI</t>
  </si>
  <si>
    <t>RATIH ISMAWATI</t>
  </si>
  <si>
    <t>RIA DWI CRISTANTI</t>
  </si>
  <si>
    <t>ROSA DAMAYANTI</t>
  </si>
  <si>
    <t>SEBASTIANUS FERDIAN AJI PUTRA PRADANA</t>
  </si>
  <si>
    <t>SHANIA PUTRI HARLYYANTI</t>
  </si>
  <si>
    <t>SISKA RAHMA SARI</t>
  </si>
  <si>
    <t>TRI ANGGA WIJAYANTO</t>
  </si>
  <si>
    <t>UTARI HADI NOVITASARI</t>
  </si>
  <si>
    <t>WINDI WANDIRA</t>
  </si>
  <si>
    <t>YUSTIAN DEWI KRISMARANI</t>
  </si>
  <si>
    <t>peristiwa sekitar proklamasi dan pembentukan pemerintah Indonesia</t>
  </si>
  <si>
    <t>menganalisis perkembangan politik dan ekonomi serta perubahan masyarakat di Indonesia dalam upaya mengisi kemerdekaan</t>
  </si>
  <si>
    <t>merekonstruksi perkembangan masyarakat Indonesia pada masa reformasi</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</si>
</sst>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b/>
      <sz val="10"/>
      <color rgb="FF000000"/>
      <name val="Calibri"/>
    </font>
    <font>
      <b/>
      <sz val="10"/>
      <color rgb="FF000000"/>
      <name val="Arial"/>
    </font>
    <font>
      <b/>
      <sz val="12"/>
      <color rgb="FF000000"/>
      <name val="Arial"/>
    </font>
    <font>
      <sz val="10"/>
      <color rgb="FF000000"/>
      <name val="Arial"/>
    </font>
    <font>
      <sz val="8"/>
      <color rgb="FF000000"/>
      <name val="Arial"/>
    </font>
    <font>
      <sz val="8"/>
      <color rgb="FF000000"/>
      <name val="Verdana"/>
    </font>
    <font>
      <b/>
      <sz val="12"/>
      <color rgb="FF000000"/>
      <name val="Times New Roman"/>
    </font>
    <font>
      <sz val="11"/>
      <color rgb="FF000000"/>
      <name val="Arial"/>
    </font>
    <font>
      <b/>
      <sz val="11"/>
      <color rgb="FF000000"/>
      <name val="Calibri"/>
    </font>
    <font>
      <sz val="10"/>
      <color rgb="FFFF0000"/>
      <name val="Calibri"/>
    </font>
    <font>
      <b/>
      <sz val="14"/>
      <color rgb="FF000000"/>
      <name val="Segoe UI"/>
    </font>
    <font>
      <b/>
      <sz val="10"/>
      <color rgb="FF000000"/>
      <name val="Segoe UI"/>
    </font>
    <font>
      <b/>
      <sz val="14"/>
      <color rgb="FF000000"/>
      <name val="Times New Roman"/>
    </font>
    <font>
      <sz val="10"/>
      <color rgb="FF000000"/>
      <name val="Segoe UI"/>
    </font>
    <font>
      <sz val="9"/>
      <color rgb="FF000000"/>
      <name val="Calibri"/>
    </font>
    <font>
      <sz val="10"/>
      <color rgb="FF000000"/>
      <name val="Times New Roman"/>
    </font>
    <font>
      <b/>
      <sz val="10"/>
      <color rgb="FF000000"/>
      <name val="Times New Roman"/>
    </font>
    <font>
      <b/>
      <sz val="11"/>
      <color rgb="FF000000"/>
      <name val="Times New Roman"/>
    </font>
    <font>
      <b/>
      <i/>
      <sz val="10"/>
      <color rgb="FF000000"/>
      <name val="Segoe UI"/>
    </font>
    <font>
      <b/>
      <sz val="12"/>
      <color rgb="FF000000"/>
      <name val="Segoe UI"/>
    </font>
    <font>
      <sz val="12"/>
      <color rgb="FF000000"/>
      <name val="Segoe UI"/>
    </font>
  </fonts>
  <fills count="12">
    <fill>
      <patternFill patternType="none"/>
    </fill>
    <fill>
      <patternFill patternType="gray125"/>
    </fill>
    <fill>
      <patternFill patternType="none"/>
    </fill>
    <fill>
      <patternFill patternType="solid">
        <fgColor rgb="FFC3D69B"/>
        <bgColor rgb="FFFFCC99"/>
      </patternFill>
    </fill>
    <fill>
      <patternFill patternType="solid">
        <fgColor rgb="FFFFFF00"/>
        <bgColor rgb="FFFFFFFF"/>
      </patternFill>
    </fill>
    <fill>
      <patternFill patternType="solid">
        <fgColor rgb="FFFF00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s>
  <borders count="17">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93">
    <xf numFmtId="0" fontId="0" fillId="2" borderId="0" xfId="0" applyFill="1"/>
    <xf numFmtId="0" fontId="1" fillId="2" borderId="0" xfId="0" applyFont="1" applyFill="1" applyAlignment="1">
      <alignment horizontal="left"/>
    </xf>
    <xf numFmtId="0" fontId="1" fillId="3" borderId="0" xfId="0" applyFont="1" applyFill="1" applyAlignment="1">
      <alignment horizontal="left"/>
    </xf>
    <xf numFmtId="0" fontId="1" fillId="2" borderId="0" xfId="0" applyFont="1" applyFill="1" applyAlignment="1">
      <alignment horizontal="center"/>
    </xf>
    <xf numFmtId="0" fontId="2" fillId="2" borderId="0" xfId="0" applyFont="1" applyFill="1" applyAlignment="1">
      <alignment shrinkToFit="1"/>
    </xf>
    <xf numFmtId="0" fontId="1" fillId="2" borderId="0" xfId="0" applyFont="1" applyFill="1"/>
    <xf numFmtId="0" fontId="3" fillId="2" borderId="0" xfId="0" applyFont="1" applyFill="1" applyAlignment="1">
      <alignment vertical="center"/>
    </xf>
    <xf numFmtId="0" fontId="3" fillId="2" borderId="0" xfId="0" applyFont="1" applyFill="1" applyAlignment="1">
      <alignment horizontal="center" vertical="center"/>
    </xf>
    <xf numFmtId="0" fontId="4" fillId="2" borderId="0" xfId="0" applyFont="1" applyFill="1" applyAlignment="1">
      <alignment vertical="top" shrinkToFit="1"/>
    </xf>
    <xf numFmtId="0" fontId="5" fillId="2" borderId="0" xfId="0" applyFont="1" applyFill="1" applyAlignment="1">
      <alignment vertical="center"/>
    </xf>
    <xf numFmtId="0" fontId="4" fillId="2" borderId="0" xfId="0" applyFont="1" applyFill="1" applyAlignment="1">
      <alignment vertical="top"/>
    </xf>
    <xf numFmtId="0" fontId="6" fillId="2" borderId="1" xfId="0" applyFont="1" applyFill="1" applyBorder="1" applyAlignment="1">
      <alignment horizontal="center" vertical="center" wrapText="1"/>
    </xf>
    <xf numFmtId="0" fontId="2" fillId="2" borderId="2" xfId="0" applyFont="1" applyFill="1" applyBorder="1" applyAlignment="1">
      <alignment shrinkToFit="1"/>
    </xf>
    <xf numFmtId="0" fontId="7" fillId="2" borderId="1" xfId="0" applyFont="1" applyFill="1" applyBorder="1" applyAlignment="1">
      <alignment horizontal="center" vertical="center"/>
    </xf>
    <xf numFmtId="0" fontId="0" fillId="2" borderId="2" xfId="0" applyFill="1" applyBorder="1"/>
    <xf numFmtId="0" fontId="8" fillId="2" borderId="0" xfId="0" applyFont="1" applyFill="1" applyAlignment="1">
      <alignment vertical="top"/>
    </xf>
    <xf numFmtId="0" fontId="9" fillId="2" borderId="0" xfId="0" applyFont="1" applyFill="1" applyAlignment="1">
      <alignment horizontal="left"/>
    </xf>
    <xf numFmtId="0" fontId="9" fillId="4" borderId="2" xfId="0" applyFont="1" applyFill="1" applyBorder="1" applyAlignment="1">
      <alignment horizontal="left"/>
    </xf>
    <xf numFmtId="0" fontId="10" fillId="5" borderId="0" xfId="0" applyFont="1" applyFill="1" applyAlignment="1">
      <alignment horizontal="center" vertical="center"/>
    </xf>
    <xf numFmtId="0" fontId="11" fillId="2" borderId="0" xfId="0" applyFont="1" applyFill="1" applyAlignment="1">
      <alignment horizontal="left" vertical="center"/>
    </xf>
    <xf numFmtId="0" fontId="0" fillId="2" borderId="0" xfId="0" applyFill="1"/>
    <xf numFmtId="0" fontId="0" fillId="2" borderId="0" xfId="0" applyFill="1"/>
    <xf numFmtId="0" fontId="5" fillId="2" borderId="0" xfId="0" applyFont="1" applyFill="1" applyAlignment="1">
      <alignment vertical="center"/>
    </xf>
    <xf numFmtId="0" fontId="4" fillId="2" borderId="0" xfId="0" applyFont="1" applyFill="1" applyAlignment="1">
      <alignment vertical="top"/>
    </xf>
    <xf numFmtId="0" fontId="2"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1" xfId="0" applyFill="1" applyBorder="1"/>
    <xf numFmtId="0" fontId="13" fillId="2" borderId="0" xfId="0" applyFont="1" applyFill="1"/>
    <xf numFmtId="0" fontId="0" fillId="2" borderId="3" xfId="0" applyFill="1" applyBorder="1" applyAlignment="1">
      <alignment horizontal="center"/>
    </xf>
    <xf numFmtId="0" fontId="0" fillId="2" borderId="2" xfId="0" applyFill="1" applyBorder="1"/>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shrinkToFit="1"/>
    </xf>
    <xf numFmtId="0" fontId="14" fillId="2" borderId="6" xfId="0" applyFont="1"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shrinkToFit="1"/>
    </xf>
    <xf numFmtId="0" fontId="14" fillId="2" borderId="2" xfId="0" applyFont="1" applyFill="1" applyBorder="1" applyAlignment="1" applyProtection="1">
      <alignment horizontal="center" vertical="center" shrinkToFit="1"/>
      <protection locked="0"/>
    </xf>
    <xf numFmtId="2" fontId="14" fillId="2" borderId="2" xfId="0" applyNumberFormat="1" applyFont="1" applyFill="1" applyBorder="1" applyAlignment="1" applyProtection="1">
      <alignment horizontal="center" vertical="center" shrinkToFit="1"/>
      <protection locked="0"/>
    </xf>
    <xf numFmtId="1" fontId="12" fillId="2" borderId="2" xfId="0" applyNumberFormat="1" applyFont="1" applyFill="1" applyBorder="1" applyAlignment="1" applyProtection="1">
      <alignment horizontal="center" vertical="center" shrinkToFit="1"/>
      <protection locked="0"/>
    </xf>
    <xf numFmtId="0" fontId="0" fillId="2" borderId="1" xfId="0" applyFill="1" applyBorder="1" applyAlignment="1">
      <alignment shrinkToFit="1"/>
    </xf>
    <xf numFmtId="0" fontId="12" fillId="2" borderId="2" xfId="0" applyFont="1" applyFill="1" applyBorder="1" applyAlignment="1" applyProtection="1">
      <alignment horizontal="center" vertical="center" shrinkToFit="1"/>
      <protection locked="0"/>
    </xf>
    <xf numFmtId="0" fontId="12" fillId="2" borderId="2" xfId="0" applyFont="1" applyFill="1" applyBorder="1" applyAlignment="1">
      <alignment horizontal="center" vertical="center" shrinkToFit="1"/>
    </xf>
    <xf numFmtId="0" fontId="15" fillId="2" borderId="1" xfId="0" applyFont="1" applyFill="1" applyBorder="1"/>
    <xf numFmtId="0" fontId="16" fillId="2" borderId="7" xfId="0" applyFont="1" applyFill="1" applyBorder="1" applyAlignment="1" applyProtection="1">
      <alignment horizontal="left" vertical="center"/>
      <protection hidden="1"/>
    </xf>
    <xf numFmtId="0" fontId="0" fillId="2" borderId="2" xfId="0" applyFill="1" applyBorder="1" applyAlignment="1">
      <alignment shrinkToFit="1"/>
    </xf>
    <xf numFmtId="0" fontId="9"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1" xfId="0" applyFont="1" applyFill="1" applyBorder="1" applyAlignment="1">
      <alignment horizontal="center" vertical="center"/>
    </xf>
    <xf numFmtId="0" fontId="21" fillId="2" borderId="1" xfId="0" applyFont="1" applyFill="1" applyBorder="1" applyAlignment="1">
      <alignment vertical="center"/>
    </xf>
    <xf numFmtId="0" fontId="12" fillId="2" borderId="2" xfId="0" applyFont="1" applyFill="1" applyBorder="1" applyAlignment="1">
      <alignment horizontal="center" vertical="center" wrapText="1"/>
    </xf>
    <xf numFmtId="0" fontId="12" fillId="2" borderId="2" xfId="0" applyFont="1" applyFill="1" applyBorder="1" applyAlignment="1">
      <alignment horizontal="center" textRotation="90" wrapText="1"/>
    </xf>
    <xf numFmtId="0" fontId="12" fillId="2" borderId="6" xfId="0" applyFont="1" applyFill="1" applyBorder="1" applyAlignment="1">
      <alignment horizontal="center" textRotation="90" wrapText="1"/>
    </xf>
    <xf numFmtId="0" fontId="12" fillId="2" borderId="1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6"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6" borderId="8" xfId="0" applyFont="1" applyFill="1" applyBorder="1" applyAlignment="1">
      <alignment horizontal="center" vertical="center" shrinkToFit="1"/>
    </xf>
    <xf numFmtId="0" fontId="7" fillId="6" borderId="6" xfId="0" applyFont="1" applyFill="1" applyBorder="1" applyAlignment="1">
      <alignment horizontal="center" vertical="center" shrinkToFit="1"/>
    </xf>
    <xf numFmtId="0" fontId="3" fillId="5" borderId="0" xfId="0" applyFont="1" applyFill="1" applyAlignment="1">
      <alignment horizontal="center" vertical="center"/>
    </xf>
    <xf numFmtId="0" fontId="17" fillId="4" borderId="6"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7" fillId="8" borderId="6" xfId="0" applyFont="1" applyFill="1" applyBorder="1" applyAlignment="1">
      <alignment horizontal="center" vertical="center" shrinkToFit="1"/>
    </xf>
    <xf numFmtId="0" fontId="7" fillId="8" borderId="11" xfId="0" applyFont="1" applyFill="1" applyBorder="1" applyAlignment="1">
      <alignment horizontal="center" vertical="center" shrinkToFit="1"/>
    </xf>
    <xf numFmtId="0" fontId="7" fillId="9"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8" xfId="0" applyFont="1" applyFill="1" applyBorder="1" applyAlignment="1">
      <alignment horizontal="center" vertical="center"/>
    </xf>
    <xf numFmtId="0" fontId="7" fillId="11" borderId="8"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4" borderId="2" xfId="0" applyFont="1" applyFill="1" applyBorder="1" applyAlignment="1">
      <alignment horizontal="center" vertical="center"/>
    </xf>
  </cellXfs>
  <cellStyles count="1">
    <cellStyle name="Normal" xfId="0" builtinId="0"/>
  </cellStyles>
  <dxfs count="11562">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workbookViewId="0">
      <pane xSplit="3" ySplit="10" topLeftCell="CL11" activePane="bottomRight" state="frozen"/>
      <selection pane="topRight"/>
      <selection pane="bottomLeft"/>
      <selection pane="bottomRight" activeCell="CJ11" sqref="CJ11:CJ40"/>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75</v>
      </c>
      <c r="C1" s="76" t="s">
        <v>0</v>
      </c>
      <c r="D1" s="76"/>
      <c r="E1" s="76"/>
      <c r="F1" s="76"/>
      <c r="G1" s="76"/>
      <c r="H1" s="76"/>
      <c r="I1" s="76"/>
      <c r="J1" s="76"/>
      <c r="K1" s="76"/>
      <c r="L1" s="76"/>
      <c r="M1" s="76"/>
      <c r="N1" s="76"/>
      <c r="P1" s="19" t="s">
        <v>1</v>
      </c>
    </row>
    <row r="2" spans="1:102" ht="15.75" customHeight="1" x14ac:dyDescent="0.25">
      <c r="A2" s="16" t="s">
        <v>2</v>
      </c>
      <c r="B2" s="2"/>
      <c r="C2" s="4" t="s">
        <v>3</v>
      </c>
      <c r="D2" s="5"/>
      <c r="E2" s="15" t="s">
        <v>4</v>
      </c>
      <c r="F2" s="5"/>
      <c r="H2" s="6"/>
      <c r="I2" s="7"/>
      <c r="K2" s="8"/>
      <c r="L2" s="10"/>
      <c r="M2" s="9"/>
      <c r="N2" s="9"/>
      <c r="O2" s="8"/>
      <c r="P2" s="20" t="s">
        <v>5</v>
      </c>
      <c r="Q2" s="22"/>
      <c r="R2" s="22"/>
      <c r="S2" s="22"/>
      <c r="T2" s="22" t="s">
        <v>6</v>
      </c>
      <c r="U2" s="22" t="str">
        <f>MID(E2,6,20)</f>
        <v xml:space="preserve"> XII IPS 2</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70" t="s">
        <v>15</v>
      </c>
      <c r="B8" s="72" t="s">
        <v>16</v>
      </c>
      <c r="C8" s="74" t="s">
        <v>17</v>
      </c>
      <c r="D8" s="11"/>
      <c r="E8" s="77" t="s">
        <v>18</v>
      </c>
      <c r="F8" s="11"/>
      <c r="G8" s="79" t="s">
        <v>19</v>
      </c>
      <c r="H8" s="80"/>
      <c r="I8" s="80"/>
      <c r="J8" s="81"/>
      <c r="K8" s="13"/>
      <c r="L8" s="92" t="s">
        <v>20</v>
      </c>
      <c r="M8" s="92"/>
      <c r="N8" s="92"/>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6" t="s">
        <v>22</v>
      </c>
      <c r="AU8" s="62" t="s">
        <v>23</v>
      </c>
      <c r="AV8" s="63"/>
      <c r="AW8" s="63"/>
      <c r="AX8" s="63"/>
      <c r="AY8" s="63"/>
      <c r="AZ8" s="63"/>
      <c r="BA8" s="63"/>
      <c r="BB8" s="63"/>
      <c r="BC8" s="63"/>
      <c r="BD8" s="63"/>
      <c r="BE8" s="66" t="s">
        <v>24</v>
      </c>
      <c r="BF8" s="68" t="s">
        <v>25</v>
      </c>
      <c r="BG8" s="68" t="s">
        <v>26</v>
      </c>
      <c r="BH8" s="66" t="s">
        <v>27</v>
      </c>
      <c r="BI8" s="50" t="s">
        <v>28</v>
      </c>
      <c r="BJ8" s="28"/>
      <c r="BK8" s="53" t="s">
        <v>29</v>
      </c>
      <c r="BL8" s="53"/>
      <c r="BM8" s="53"/>
      <c r="BN8" s="53"/>
      <c r="BO8" s="53"/>
      <c r="BP8" s="53"/>
      <c r="BQ8" s="53"/>
      <c r="BR8" s="53"/>
      <c r="BS8" s="53"/>
      <c r="BT8" s="53"/>
      <c r="BU8" s="54" t="s">
        <v>30</v>
      </c>
      <c r="BV8" s="28"/>
      <c r="BW8" s="56" t="s">
        <v>31</v>
      </c>
      <c r="BX8" s="57"/>
      <c r="BY8" s="57"/>
      <c r="BZ8" s="57"/>
      <c r="CA8" s="57"/>
      <c r="CB8" s="57"/>
      <c r="CC8" s="57"/>
      <c r="CD8" s="57"/>
      <c r="CE8" s="57"/>
      <c r="CF8" s="57"/>
      <c r="CG8" s="58"/>
      <c r="CH8" s="54" t="s">
        <v>32</v>
      </c>
      <c r="CJ8" s="46" t="s">
        <v>33</v>
      </c>
      <c r="CK8" s="46" t="s">
        <v>34</v>
      </c>
      <c r="CM8" s="29" t="s">
        <v>35</v>
      </c>
    </row>
    <row r="9" spans="1:102" ht="20.25" customHeight="1" x14ac:dyDescent="0.25">
      <c r="A9" s="70"/>
      <c r="B9" s="72"/>
      <c r="C9" s="74"/>
      <c r="D9" s="11"/>
      <c r="E9" s="78"/>
      <c r="F9" s="11"/>
      <c r="G9" s="82" t="s">
        <v>36</v>
      </c>
      <c r="H9" s="84" t="s">
        <v>37</v>
      </c>
      <c r="I9" s="85" t="s">
        <v>38</v>
      </c>
      <c r="J9" s="86" t="s">
        <v>39</v>
      </c>
      <c r="K9" s="13"/>
      <c r="L9" s="87" t="s">
        <v>40</v>
      </c>
      <c r="M9" s="89" t="s">
        <v>25</v>
      </c>
      <c r="N9" s="90" t="s">
        <v>41</v>
      </c>
      <c r="O9" s="13"/>
      <c r="P9" s="47">
        <v>1</v>
      </c>
      <c r="Q9" s="48"/>
      <c r="R9" s="49"/>
      <c r="S9" s="47">
        <v>2</v>
      </c>
      <c r="T9" s="48"/>
      <c r="U9" s="49"/>
      <c r="V9" s="47">
        <v>3</v>
      </c>
      <c r="W9" s="48"/>
      <c r="X9" s="49"/>
      <c r="Y9" s="47">
        <v>4</v>
      </c>
      <c r="Z9" s="48"/>
      <c r="AA9" s="49"/>
      <c r="AB9" s="47">
        <v>5</v>
      </c>
      <c r="AC9" s="48"/>
      <c r="AD9" s="49"/>
      <c r="AE9" s="47">
        <v>6</v>
      </c>
      <c r="AF9" s="48"/>
      <c r="AG9" s="49"/>
      <c r="AH9" s="47">
        <v>7</v>
      </c>
      <c r="AI9" s="48"/>
      <c r="AJ9" s="49"/>
      <c r="AK9" s="47">
        <v>8</v>
      </c>
      <c r="AL9" s="48"/>
      <c r="AM9" s="49"/>
      <c r="AN9" s="47">
        <v>9</v>
      </c>
      <c r="AO9" s="48"/>
      <c r="AP9" s="49"/>
      <c r="AQ9" s="47">
        <v>10</v>
      </c>
      <c r="AR9" s="48"/>
      <c r="AS9" s="49"/>
      <c r="AT9" s="67"/>
      <c r="AU9" s="64"/>
      <c r="AV9" s="65"/>
      <c r="AW9" s="65"/>
      <c r="AX9" s="65"/>
      <c r="AY9" s="65"/>
      <c r="AZ9" s="65"/>
      <c r="BA9" s="65"/>
      <c r="BB9" s="65"/>
      <c r="BC9" s="65"/>
      <c r="BD9" s="65"/>
      <c r="BE9" s="67"/>
      <c r="BF9" s="69"/>
      <c r="BG9" s="69"/>
      <c r="BH9" s="67"/>
      <c r="BI9" s="51"/>
      <c r="BJ9" s="28"/>
      <c r="BK9" s="53"/>
      <c r="BL9" s="53"/>
      <c r="BM9" s="53"/>
      <c r="BN9" s="53"/>
      <c r="BO9" s="53"/>
      <c r="BP9" s="53"/>
      <c r="BQ9" s="53"/>
      <c r="BR9" s="53"/>
      <c r="BS9" s="53"/>
      <c r="BT9" s="53"/>
      <c r="BU9" s="54"/>
      <c r="BV9" s="28"/>
      <c r="BW9" s="59"/>
      <c r="BX9" s="60"/>
      <c r="BY9" s="60"/>
      <c r="BZ9" s="60"/>
      <c r="CA9" s="60"/>
      <c r="CB9" s="60"/>
      <c r="CC9" s="60"/>
      <c r="CD9" s="60"/>
      <c r="CE9" s="60"/>
      <c r="CF9" s="60"/>
      <c r="CG9" s="61"/>
      <c r="CH9" s="54"/>
      <c r="CJ9" s="46"/>
      <c r="CK9" s="46"/>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peristiwa sekitar proklamasi dan pembentukan pemerintah Indonesia, menganalisis perkembangan politik dan ekonomi serta perubahan masyarakat di Indonesia dalam upaya mengisi kemerdekaan, merekonstruksi perkembangan masyarakat Indonesia pada masa reformasi, </v>
      </c>
    </row>
    <row r="10" spans="1:102" ht="24" customHeight="1" x14ac:dyDescent="0.25">
      <c r="A10" s="71"/>
      <c r="B10" s="73"/>
      <c r="C10" s="75"/>
      <c r="D10" s="11"/>
      <c r="E10" s="78"/>
      <c r="F10" s="11"/>
      <c r="G10" s="83"/>
      <c r="H10" s="84"/>
      <c r="I10" s="85"/>
      <c r="J10" s="86"/>
      <c r="K10" s="13"/>
      <c r="L10" s="88"/>
      <c r="M10" s="87"/>
      <c r="N10" s="91"/>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67"/>
      <c r="AU10" s="32">
        <v>1</v>
      </c>
      <c r="AV10" s="32">
        <v>2</v>
      </c>
      <c r="AW10" s="32">
        <v>3</v>
      </c>
      <c r="AX10" s="32">
        <v>4</v>
      </c>
      <c r="AY10" s="32">
        <v>5</v>
      </c>
      <c r="AZ10" s="32">
        <v>6</v>
      </c>
      <c r="BA10" s="32">
        <v>7</v>
      </c>
      <c r="BB10" s="32">
        <v>8</v>
      </c>
      <c r="BC10" s="32">
        <v>9</v>
      </c>
      <c r="BD10" s="32">
        <v>10</v>
      </c>
      <c r="BE10" s="67"/>
      <c r="BF10" s="69"/>
      <c r="BG10" s="69"/>
      <c r="BH10" s="67"/>
      <c r="BI10" s="52"/>
      <c r="BJ10" s="28"/>
      <c r="BK10" s="34">
        <v>1</v>
      </c>
      <c r="BL10" s="34">
        <v>2</v>
      </c>
      <c r="BM10" s="34">
        <v>3</v>
      </c>
      <c r="BN10" s="34">
        <v>4</v>
      </c>
      <c r="BO10" s="34">
        <v>5</v>
      </c>
      <c r="BP10" s="34">
        <v>6</v>
      </c>
      <c r="BQ10" s="34">
        <v>7</v>
      </c>
      <c r="BR10" s="34">
        <v>8</v>
      </c>
      <c r="BS10" s="34">
        <v>9</v>
      </c>
      <c r="BT10" s="34">
        <v>10</v>
      </c>
      <c r="BU10" s="55"/>
      <c r="BV10" s="28"/>
      <c r="BW10" s="34">
        <v>1</v>
      </c>
      <c r="BX10" s="34">
        <v>2</v>
      </c>
      <c r="BY10" s="34">
        <v>3</v>
      </c>
      <c r="BZ10" s="34">
        <v>4</v>
      </c>
      <c r="CA10" s="34">
        <v>5</v>
      </c>
      <c r="CB10" s="34">
        <v>6</v>
      </c>
      <c r="CC10" s="34">
        <v>7</v>
      </c>
      <c r="CD10" s="34">
        <v>8</v>
      </c>
      <c r="CE10" s="34">
        <v>9</v>
      </c>
      <c r="CF10" s="34">
        <v>10</v>
      </c>
      <c r="CG10" s="34" t="s">
        <v>56</v>
      </c>
      <c r="CH10" s="55"/>
      <c r="CJ10" s="46"/>
      <c r="CK10" s="46"/>
      <c r="CM10" s="35">
        <v>1</v>
      </c>
      <c r="CN10" s="45" t="s">
        <v>184</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menganalisis perkembangan politik dan ekonomi serta perubahan masyarakat di Indonesia dalam upaya mengisi kemerdekaan, merekonstruksi perkembangan masyarakat Indonesia pada masa reformasi, Perlu tingkatkan pemahaman  peristiwa sekitar proklamasi dan pembentukan pemerintah Indonesia.</v>
      </c>
    </row>
    <row r="11" spans="1:102" x14ac:dyDescent="0.25">
      <c r="A11" s="14">
        <v>1</v>
      </c>
      <c r="B11" s="14">
        <v>11548</v>
      </c>
      <c r="C11" s="14" t="s">
        <v>57</v>
      </c>
      <c r="E11" s="31">
        <f t="shared" ref="E11:E50" si="0">G11</f>
        <v>82</v>
      </c>
      <c r="F11" s="20"/>
      <c r="G11" s="31">
        <f t="shared" ref="G11:G50" si="1">IF(BI11="","",BI11)</f>
        <v>82</v>
      </c>
      <c r="H11" s="31" t="str">
        <f t="shared" ref="H11:H50" si="2">IF(BU11="","",BU11)</f>
        <v/>
      </c>
      <c r="I11" s="31" t="str">
        <f t="shared" ref="I11:I50" si="3">IF(CH11="","",CH11)</f>
        <v>A</v>
      </c>
      <c r="J11" s="31" t="str">
        <f t="shared" ref="J11:J50" si="4">IF(CK11="","",CK11)</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1" s="20"/>
      <c r="L11" s="31">
        <f t="shared" ref="L11:L50" si="5">IF(AT11="","",AT11)</f>
        <v>78</v>
      </c>
      <c r="M11" s="31">
        <f t="shared" ref="M11:M50" si="6">IF(BF11="","",BF11)</f>
        <v>76</v>
      </c>
      <c r="N11" s="31">
        <f t="shared" ref="N11:N50" si="7">IF(BG11="","",BG11)</f>
        <v>76</v>
      </c>
      <c r="P11" s="36">
        <v>81</v>
      </c>
      <c r="Q11" s="36"/>
      <c r="R11" s="37">
        <f t="shared" ref="R11:R50" si="8">IF(P11="","",IF(P11&gt;=$C$4,P11,IF(Q11&gt;=$C$4,$C$4,MAX(P11:Q11))))</f>
        <v>81</v>
      </c>
      <c r="S11" s="36">
        <v>76</v>
      </c>
      <c r="T11" s="36"/>
      <c r="U11" s="37">
        <f t="shared" ref="U11:U50" si="9">IF(S11="","",IF(S11&gt;=$C$4,S11,IF(T11&gt;=$C$4,$C$4,MAX(S11:T11))))</f>
        <v>76</v>
      </c>
      <c r="V11" s="36">
        <v>76</v>
      </c>
      <c r="W11" s="36"/>
      <c r="X11" s="37">
        <f t="shared" ref="X11:X50" si="10">IF(V11="","",IF(V11&gt;=$C$4,V11,IF(W11&gt;=$C$4,$C$4,MAX(V11:W11))))</f>
        <v>76</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78</v>
      </c>
      <c r="AU11" s="36">
        <v>90</v>
      </c>
      <c r="AV11" s="36">
        <v>90</v>
      </c>
      <c r="AW11" s="45">
        <v>90</v>
      </c>
      <c r="AX11" s="36"/>
      <c r="AY11" s="36"/>
      <c r="AZ11" s="36"/>
      <c r="BA11" s="36"/>
      <c r="BB11" s="36"/>
      <c r="BC11" s="36"/>
      <c r="BD11" s="36"/>
      <c r="BE11" s="37">
        <f t="shared" ref="BE11:BE50" si="19">IF(AU11="","",ROUND(AVERAGE(AU11:BD11),0))</f>
        <v>90</v>
      </c>
      <c r="BF11" s="36">
        <v>76</v>
      </c>
      <c r="BG11" s="36">
        <v>76</v>
      </c>
      <c r="BH11" s="38">
        <f t="shared" ref="BH11:BH50" si="20">IF(AT11="","",IF(BF11="",AVERAGE(AT11,BE11),(2*(SUM(AT11,BE11))+AVERAGE(BF11:BG11))/5))</f>
        <v>82.4</v>
      </c>
      <c r="BI11" s="39">
        <f t="shared" ref="BI11:BI50" si="21">IF(BH11="","",ROUND(BH11,0))</f>
        <v>82</v>
      </c>
      <c r="BJ11" s="40"/>
      <c r="BK11" s="36"/>
      <c r="BL11" s="36"/>
      <c r="BM11" s="36"/>
      <c r="BN11" s="36"/>
      <c r="BO11" s="36"/>
      <c r="BP11" s="36"/>
      <c r="BQ11" s="36"/>
      <c r="BR11" s="36"/>
      <c r="BS11" s="36"/>
      <c r="BT11" s="36"/>
      <c r="BU11" s="41" t="str">
        <f t="shared" ref="BU11:BU50" si="22">IF(BK11="","",ROUND(AVERAGE(BK11:BT11),0))</f>
        <v/>
      </c>
      <c r="BV11" s="40"/>
      <c r="BW11" s="36">
        <v>90</v>
      </c>
      <c r="BX11" s="36"/>
      <c r="BY11" s="36"/>
      <c r="BZ11" s="36"/>
      <c r="CA11" s="36"/>
      <c r="CB11" s="36"/>
      <c r="CC11" s="36"/>
      <c r="CD11" s="36"/>
      <c r="CE11" s="36"/>
      <c r="CF11" s="36"/>
      <c r="CG11" s="37">
        <f t="shared" ref="CG11:CG50" si="23">IF(BW11="","",ROUND(AVERAGE(BW11:CF11),0))</f>
        <v>90</v>
      </c>
      <c r="CH11" s="42" t="str">
        <f t="shared" ref="CH11:CH50" si="24">IF(CG11="","",IF(CG11&gt;=86,"A",IF(CG11&gt;=71,"B",IF(CG11&gt;=56,"C",IF(CG11&gt;=41,"D","E")))))</f>
        <v>A</v>
      </c>
      <c r="CI11" s="43"/>
      <c r="CJ11" s="45">
        <v>11</v>
      </c>
      <c r="CK11" s="44" t="str">
        <f t="shared" ref="CK11:CK50" si="25">IF(CJ11="","",VLOOKUP(CJ11,$CW$9:$CX$20,2,0))</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1" s="35">
        <v>2</v>
      </c>
      <c r="CN11" s="45" t="s">
        <v>185</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peristiwa sekitar proklamasi dan pembentukan pemerintah Indonesia, merekonstruksi perkembangan masyarakat Indonesia pada masa reformasi, Perlu tingkatkan pemahaman  menganalisis perkembangan politik dan ekonomi serta perubahan masyarakat di Indonesia dalam upaya mengisi kemerdekaan.</v>
      </c>
    </row>
    <row r="12" spans="1:102" x14ac:dyDescent="0.25">
      <c r="A12" s="14">
        <v>2</v>
      </c>
      <c r="B12" s="14">
        <v>11562</v>
      </c>
      <c r="C12" s="14" t="s">
        <v>58</v>
      </c>
      <c r="E12" s="31">
        <f t="shared" si="0"/>
        <v>83</v>
      </c>
      <c r="F12" s="20"/>
      <c r="G12" s="31">
        <f t="shared" si="1"/>
        <v>83</v>
      </c>
      <c r="H12" s="31" t="str">
        <f t="shared" si="2"/>
        <v/>
      </c>
      <c r="I12" s="31" t="str">
        <f t="shared" si="3"/>
        <v>A</v>
      </c>
      <c r="J1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2" s="20"/>
      <c r="L12" s="31">
        <f t="shared" si="5"/>
        <v>78</v>
      </c>
      <c r="M12" s="31">
        <f t="shared" si="6"/>
        <v>75</v>
      </c>
      <c r="N12" s="31">
        <f t="shared" si="7"/>
        <v>83.5</v>
      </c>
      <c r="P12" s="36">
        <v>78</v>
      </c>
      <c r="Q12" s="36"/>
      <c r="R12" s="37">
        <f t="shared" si="8"/>
        <v>78</v>
      </c>
      <c r="S12" s="36">
        <v>77</v>
      </c>
      <c r="T12" s="36"/>
      <c r="U12" s="37">
        <f t="shared" si="9"/>
        <v>77</v>
      </c>
      <c r="V12" s="36">
        <v>78</v>
      </c>
      <c r="W12" s="36"/>
      <c r="X12" s="37">
        <f t="shared" si="10"/>
        <v>78</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78</v>
      </c>
      <c r="AU12" s="45">
        <v>90</v>
      </c>
      <c r="AV12" s="45">
        <v>90</v>
      </c>
      <c r="AW12" s="45">
        <v>90</v>
      </c>
      <c r="AX12" s="36"/>
      <c r="AY12" s="36"/>
      <c r="AZ12" s="36"/>
      <c r="BA12" s="36"/>
      <c r="BB12" s="36"/>
      <c r="BC12" s="36"/>
      <c r="BD12" s="36"/>
      <c r="BE12" s="37">
        <f t="shared" si="19"/>
        <v>90</v>
      </c>
      <c r="BF12" s="36">
        <v>75</v>
      </c>
      <c r="BG12" s="36">
        <v>83.5</v>
      </c>
      <c r="BH12" s="38">
        <f t="shared" si="20"/>
        <v>83.05</v>
      </c>
      <c r="BI12" s="39">
        <f t="shared" si="21"/>
        <v>83</v>
      </c>
      <c r="BJ12" s="40"/>
      <c r="BK12" s="36"/>
      <c r="BL12" s="36"/>
      <c r="BM12" s="36"/>
      <c r="BN12" s="36"/>
      <c r="BO12" s="36"/>
      <c r="BP12" s="36"/>
      <c r="BQ12" s="36"/>
      <c r="BR12" s="36"/>
      <c r="BS12" s="36"/>
      <c r="BT12" s="36"/>
      <c r="BU12" s="41" t="str">
        <f t="shared" si="22"/>
        <v/>
      </c>
      <c r="BV12" s="40"/>
      <c r="BW12" s="45">
        <v>90</v>
      </c>
      <c r="BX12" s="36"/>
      <c r="BY12" s="36"/>
      <c r="BZ12" s="36"/>
      <c r="CA12" s="36"/>
      <c r="CB12" s="36"/>
      <c r="CC12" s="36"/>
      <c r="CD12" s="36"/>
      <c r="CE12" s="36"/>
      <c r="CF12" s="36"/>
      <c r="CG12" s="37">
        <f t="shared" si="23"/>
        <v>90</v>
      </c>
      <c r="CH12" s="42" t="str">
        <f t="shared" si="24"/>
        <v>A</v>
      </c>
      <c r="CI12" s="43"/>
      <c r="CJ12" s="45">
        <v>11</v>
      </c>
      <c r="CK1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2" s="35">
        <v>3</v>
      </c>
      <c r="CN12" s="45" t="s">
        <v>186</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peristiwa sekitar proklamasi dan pembentukan pemerintah Indonesia, menganalisis perkembangan politik dan ekonomi serta perubahan masyarakat di Indonesia dalam upaya mengisi kemerdekaan, Perlu tingkatkan pemahaman  merekonstruksi perkembangan masyarakat Indonesia pada masa reformasi.</v>
      </c>
    </row>
    <row r="13" spans="1:102" x14ac:dyDescent="0.25">
      <c r="A13" s="14">
        <v>3</v>
      </c>
      <c r="B13" s="14">
        <v>11576</v>
      </c>
      <c r="C13" s="14" t="s">
        <v>59</v>
      </c>
      <c r="E13" s="31">
        <f t="shared" si="0"/>
        <v>84</v>
      </c>
      <c r="F13" s="20"/>
      <c r="G13" s="31">
        <f t="shared" si="1"/>
        <v>84</v>
      </c>
      <c r="H13" s="31" t="str">
        <f t="shared" si="2"/>
        <v/>
      </c>
      <c r="I13" s="31" t="str">
        <f t="shared" si="3"/>
        <v>A</v>
      </c>
      <c r="J1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3" s="20"/>
      <c r="L13" s="31">
        <f t="shared" si="5"/>
        <v>81</v>
      </c>
      <c r="M13" s="31">
        <f t="shared" si="6"/>
        <v>75</v>
      </c>
      <c r="N13" s="31">
        <f t="shared" si="7"/>
        <v>83.5</v>
      </c>
      <c r="P13" s="36">
        <v>91</v>
      </c>
      <c r="Q13" s="36"/>
      <c r="R13" s="37">
        <f t="shared" si="8"/>
        <v>91</v>
      </c>
      <c r="S13" s="36">
        <v>77</v>
      </c>
      <c r="T13" s="36"/>
      <c r="U13" s="37">
        <f t="shared" si="9"/>
        <v>77</v>
      </c>
      <c r="V13" s="36">
        <v>68</v>
      </c>
      <c r="W13" s="36">
        <v>75</v>
      </c>
      <c r="X13" s="37">
        <f t="shared" si="10"/>
        <v>75</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81</v>
      </c>
      <c r="AU13" s="45">
        <v>90</v>
      </c>
      <c r="AV13" s="45">
        <v>90</v>
      </c>
      <c r="AW13" s="45">
        <v>90</v>
      </c>
      <c r="AX13" s="36"/>
      <c r="AY13" s="36"/>
      <c r="AZ13" s="36"/>
      <c r="BA13" s="36"/>
      <c r="BB13" s="36"/>
      <c r="BC13" s="36"/>
      <c r="BD13" s="36"/>
      <c r="BE13" s="37">
        <f t="shared" si="19"/>
        <v>90</v>
      </c>
      <c r="BF13" s="36">
        <v>75</v>
      </c>
      <c r="BG13" s="36">
        <v>83.5</v>
      </c>
      <c r="BH13" s="38">
        <f t="shared" si="20"/>
        <v>84.25</v>
      </c>
      <c r="BI13" s="39">
        <f t="shared" si="21"/>
        <v>84</v>
      </c>
      <c r="BJ13" s="40"/>
      <c r="BK13" s="36"/>
      <c r="BL13" s="36"/>
      <c r="BM13" s="36"/>
      <c r="BN13" s="36"/>
      <c r="BO13" s="36"/>
      <c r="BP13" s="36"/>
      <c r="BQ13" s="36"/>
      <c r="BR13" s="36"/>
      <c r="BS13" s="36"/>
      <c r="BT13" s="36"/>
      <c r="BU13" s="41" t="str">
        <f t="shared" si="22"/>
        <v/>
      </c>
      <c r="BV13" s="40"/>
      <c r="BW13" s="45">
        <v>90</v>
      </c>
      <c r="BX13" s="36"/>
      <c r="BY13" s="36"/>
      <c r="BZ13" s="36"/>
      <c r="CA13" s="36"/>
      <c r="CB13" s="36"/>
      <c r="CC13" s="36"/>
      <c r="CD13" s="36"/>
      <c r="CE13" s="36"/>
      <c r="CF13" s="36"/>
      <c r="CG13" s="37">
        <f t="shared" si="23"/>
        <v>90</v>
      </c>
      <c r="CH13" s="42" t="str">
        <f t="shared" si="24"/>
        <v>A</v>
      </c>
      <c r="CI13" s="43"/>
      <c r="CJ13" s="45">
        <v>11</v>
      </c>
      <c r="CK1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4" spans="1:102" x14ac:dyDescent="0.25">
      <c r="A14" s="14">
        <v>4</v>
      </c>
      <c r="B14" s="14">
        <v>11590</v>
      </c>
      <c r="C14" s="14" t="s">
        <v>60</v>
      </c>
      <c r="E14" s="31">
        <f t="shared" si="0"/>
        <v>85</v>
      </c>
      <c r="F14" s="20"/>
      <c r="G14" s="31">
        <f t="shared" si="1"/>
        <v>85</v>
      </c>
      <c r="H14" s="31" t="str">
        <f t="shared" si="2"/>
        <v/>
      </c>
      <c r="I14" s="31" t="str">
        <f t="shared" si="3"/>
        <v>A</v>
      </c>
      <c r="J1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4" s="20"/>
      <c r="L14" s="31">
        <f t="shared" si="5"/>
        <v>80</v>
      </c>
      <c r="M14" s="31">
        <f t="shared" si="6"/>
        <v>75</v>
      </c>
      <c r="N14" s="31">
        <f t="shared" si="7"/>
        <v>91</v>
      </c>
      <c r="P14" s="36">
        <v>87</v>
      </c>
      <c r="Q14" s="36"/>
      <c r="R14" s="37">
        <f t="shared" si="8"/>
        <v>87</v>
      </c>
      <c r="S14" s="36">
        <v>78</v>
      </c>
      <c r="T14" s="36"/>
      <c r="U14" s="37">
        <f t="shared" si="9"/>
        <v>78</v>
      </c>
      <c r="V14" s="36">
        <v>68</v>
      </c>
      <c r="W14" s="36">
        <v>75</v>
      </c>
      <c r="X14" s="37">
        <f t="shared" si="10"/>
        <v>75</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80</v>
      </c>
      <c r="AU14" s="45">
        <v>90</v>
      </c>
      <c r="AV14" s="45">
        <v>90</v>
      </c>
      <c r="AW14" s="45">
        <v>90</v>
      </c>
      <c r="AX14" s="36"/>
      <c r="AY14" s="36"/>
      <c r="AZ14" s="36"/>
      <c r="BA14" s="36"/>
      <c r="BB14" s="36"/>
      <c r="BC14" s="36"/>
      <c r="BD14" s="36"/>
      <c r="BE14" s="37">
        <f t="shared" si="19"/>
        <v>90</v>
      </c>
      <c r="BF14" s="36">
        <v>75</v>
      </c>
      <c r="BG14" s="36">
        <v>91</v>
      </c>
      <c r="BH14" s="38">
        <f t="shared" si="20"/>
        <v>84.6</v>
      </c>
      <c r="BI14" s="39">
        <f t="shared" si="21"/>
        <v>85</v>
      </c>
      <c r="BJ14" s="40"/>
      <c r="BK14" s="36"/>
      <c r="BL14" s="36"/>
      <c r="BM14" s="36"/>
      <c r="BN14" s="36"/>
      <c r="BO14" s="36"/>
      <c r="BP14" s="36"/>
      <c r="BQ14" s="36"/>
      <c r="BR14" s="36"/>
      <c r="BS14" s="36"/>
      <c r="BT14" s="36"/>
      <c r="BU14" s="41" t="str">
        <f t="shared" si="22"/>
        <v/>
      </c>
      <c r="BV14" s="40"/>
      <c r="BW14" s="45">
        <v>90</v>
      </c>
      <c r="BX14" s="36"/>
      <c r="BY14" s="36"/>
      <c r="BZ14" s="36"/>
      <c r="CA14" s="36"/>
      <c r="CB14" s="36"/>
      <c r="CC14" s="36"/>
      <c r="CD14" s="36"/>
      <c r="CE14" s="36"/>
      <c r="CF14" s="36"/>
      <c r="CG14" s="37">
        <f t="shared" si="23"/>
        <v>90</v>
      </c>
      <c r="CH14" s="42" t="str">
        <f t="shared" si="24"/>
        <v>A</v>
      </c>
      <c r="CI14" s="43"/>
      <c r="CJ14" s="45">
        <v>11</v>
      </c>
      <c r="CK1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5" spans="1:102" x14ac:dyDescent="0.25">
      <c r="A15" s="14">
        <v>5</v>
      </c>
      <c r="B15" s="14">
        <v>11604</v>
      </c>
      <c r="C15" s="14" t="s">
        <v>61</v>
      </c>
      <c r="E15" s="31">
        <f t="shared" si="0"/>
        <v>84</v>
      </c>
      <c r="F15" s="20"/>
      <c r="G15" s="31">
        <f t="shared" si="1"/>
        <v>84</v>
      </c>
      <c r="H15" s="31" t="str">
        <f t="shared" si="2"/>
        <v/>
      </c>
      <c r="I15" s="31" t="str">
        <f t="shared" si="3"/>
        <v>A</v>
      </c>
      <c r="J1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5" s="20"/>
      <c r="L15" s="31">
        <f t="shared" si="5"/>
        <v>80</v>
      </c>
      <c r="M15" s="31">
        <f t="shared" si="6"/>
        <v>75</v>
      </c>
      <c r="N15" s="31">
        <f t="shared" si="7"/>
        <v>85</v>
      </c>
      <c r="P15" s="36">
        <v>83</v>
      </c>
      <c r="Q15" s="36"/>
      <c r="R15" s="37">
        <f t="shared" si="8"/>
        <v>83</v>
      </c>
      <c r="S15" s="36">
        <v>80</v>
      </c>
      <c r="T15" s="36"/>
      <c r="U15" s="37">
        <f t="shared" si="9"/>
        <v>80</v>
      </c>
      <c r="V15" s="36">
        <v>76</v>
      </c>
      <c r="W15" s="36"/>
      <c r="X15" s="37">
        <f t="shared" si="10"/>
        <v>76</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80</v>
      </c>
      <c r="AU15" s="45">
        <v>90</v>
      </c>
      <c r="AV15" s="45">
        <v>90</v>
      </c>
      <c r="AW15" s="45">
        <v>90</v>
      </c>
      <c r="AX15" s="36"/>
      <c r="AY15" s="36"/>
      <c r="AZ15" s="36"/>
      <c r="BA15" s="36"/>
      <c r="BB15" s="36"/>
      <c r="BC15" s="36"/>
      <c r="BD15" s="36"/>
      <c r="BE15" s="37">
        <f t="shared" si="19"/>
        <v>90</v>
      </c>
      <c r="BF15" s="36">
        <v>75</v>
      </c>
      <c r="BG15" s="36">
        <v>85</v>
      </c>
      <c r="BH15" s="38">
        <f t="shared" si="20"/>
        <v>84</v>
      </c>
      <c r="BI15" s="39">
        <f t="shared" si="21"/>
        <v>84</v>
      </c>
      <c r="BJ15" s="40"/>
      <c r="BK15" s="36"/>
      <c r="BL15" s="36"/>
      <c r="BM15" s="36"/>
      <c r="BN15" s="36"/>
      <c r="BO15" s="36"/>
      <c r="BP15" s="36"/>
      <c r="BQ15" s="36"/>
      <c r="BR15" s="36"/>
      <c r="BS15" s="36"/>
      <c r="BT15" s="36"/>
      <c r="BU15" s="41" t="str">
        <f t="shared" si="22"/>
        <v/>
      </c>
      <c r="BV15" s="40"/>
      <c r="BW15" s="45">
        <v>90</v>
      </c>
      <c r="BX15" s="36"/>
      <c r="BY15" s="36"/>
      <c r="BZ15" s="36"/>
      <c r="CA15" s="36"/>
      <c r="CB15" s="36"/>
      <c r="CC15" s="36"/>
      <c r="CD15" s="36"/>
      <c r="CE15" s="36"/>
      <c r="CF15" s="36"/>
      <c r="CG15" s="37">
        <f t="shared" si="23"/>
        <v>90</v>
      </c>
      <c r="CH15" s="42" t="str">
        <f t="shared" si="24"/>
        <v>A</v>
      </c>
      <c r="CI15" s="43"/>
      <c r="CJ15" s="45">
        <v>11</v>
      </c>
      <c r="CK1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6" spans="1:102" x14ac:dyDescent="0.25">
      <c r="A16" s="14">
        <v>6</v>
      </c>
      <c r="B16" s="14">
        <v>11618</v>
      </c>
      <c r="C16" s="14" t="s">
        <v>62</v>
      </c>
      <c r="E16" s="31">
        <f t="shared" si="0"/>
        <v>88</v>
      </c>
      <c r="F16" s="20"/>
      <c r="G16" s="31">
        <f t="shared" si="1"/>
        <v>88</v>
      </c>
      <c r="H16" s="31" t="str">
        <f t="shared" si="2"/>
        <v/>
      </c>
      <c r="I16" s="31" t="str">
        <f t="shared" si="3"/>
        <v>A</v>
      </c>
      <c r="J1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6" s="20"/>
      <c r="L16" s="31">
        <f t="shared" si="5"/>
        <v>84</v>
      </c>
      <c r="M16" s="31">
        <f t="shared" si="6"/>
        <v>100</v>
      </c>
      <c r="N16" s="31">
        <f t="shared" si="7"/>
        <v>85</v>
      </c>
      <c r="P16" s="36">
        <v>76</v>
      </c>
      <c r="Q16" s="36"/>
      <c r="R16" s="37">
        <f t="shared" si="8"/>
        <v>76</v>
      </c>
      <c r="S16" s="36">
        <v>77</v>
      </c>
      <c r="T16" s="36"/>
      <c r="U16" s="37">
        <f t="shared" si="9"/>
        <v>77</v>
      </c>
      <c r="V16" s="36">
        <v>100</v>
      </c>
      <c r="W16" s="36"/>
      <c r="X16" s="37">
        <f t="shared" si="10"/>
        <v>100</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84</v>
      </c>
      <c r="AU16" s="45">
        <v>90</v>
      </c>
      <c r="AV16" s="45">
        <v>90</v>
      </c>
      <c r="AW16" s="45">
        <v>90</v>
      </c>
      <c r="AX16" s="36"/>
      <c r="AY16" s="36"/>
      <c r="AZ16" s="36"/>
      <c r="BA16" s="36"/>
      <c r="BB16" s="36"/>
      <c r="BC16" s="36"/>
      <c r="BD16" s="36"/>
      <c r="BE16" s="37">
        <f t="shared" si="19"/>
        <v>90</v>
      </c>
      <c r="BF16" s="36">
        <v>100</v>
      </c>
      <c r="BG16" s="36">
        <v>85</v>
      </c>
      <c r="BH16" s="38">
        <f t="shared" si="20"/>
        <v>88.1</v>
      </c>
      <c r="BI16" s="39">
        <f t="shared" si="21"/>
        <v>88</v>
      </c>
      <c r="BJ16" s="40"/>
      <c r="BK16" s="36"/>
      <c r="BL16" s="36"/>
      <c r="BM16" s="36"/>
      <c r="BN16" s="36"/>
      <c r="BO16" s="36"/>
      <c r="BP16" s="36"/>
      <c r="BQ16" s="36"/>
      <c r="BR16" s="36"/>
      <c r="BS16" s="36"/>
      <c r="BT16" s="36"/>
      <c r="BU16" s="41" t="str">
        <f t="shared" si="22"/>
        <v/>
      </c>
      <c r="BV16" s="40"/>
      <c r="BW16" s="45">
        <v>90</v>
      </c>
      <c r="BX16" s="36"/>
      <c r="BY16" s="36"/>
      <c r="BZ16" s="36"/>
      <c r="CA16" s="36"/>
      <c r="CB16" s="36"/>
      <c r="CC16" s="36"/>
      <c r="CD16" s="36"/>
      <c r="CE16" s="36"/>
      <c r="CF16" s="36"/>
      <c r="CG16" s="37">
        <f t="shared" si="23"/>
        <v>90</v>
      </c>
      <c r="CH16" s="42" t="str">
        <f t="shared" si="24"/>
        <v>A</v>
      </c>
      <c r="CI16" s="43"/>
      <c r="CJ16" s="45">
        <v>11</v>
      </c>
      <c r="CK1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7" spans="1:102" x14ac:dyDescent="0.25">
      <c r="A17" s="14">
        <v>7</v>
      </c>
      <c r="B17" s="14">
        <v>11646</v>
      </c>
      <c r="C17" s="14" t="s">
        <v>63</v>
      </c>
      <c r="E17" s="31">
        <f t="shared" si="0"/>
        <v>83</v>
      </c>
      <c r="F17" s="20"/>
      <c r="G17" s="31">
        <f t="shared" si="1"/>
        <v>83</v>
      </c>
      <c r="H17" s="31" t="str">
        <f t="shared" si="2"/>
        <v/>
      </c>
      <c r="I17" s="31" t="str">
        <f t="shared" si="3"/>
        <v>A</v>
      </c>
      <c r="J1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7" s="20"/>
      <c r="L17" s="31">
        <f t="shared" si="5"/>
        <v>80</v>
      </c>
      <c r="M17" s="31">
        <f t="shared" si="6"/>
        <v>75</v>
      </c>
      <c r="N17" s="31">
        <f t="shared" si="7"/>
        <v>73</v>
      </c>
      <c r="P17" s="36">
        <v>78</v>
      </c>
      <c r="Q17" s="36"/>
      <c r="R17" s="37">
        <f t="shared" si="8"/>
        <v>78</v>
      </c>
      <c r="S17" s="36">
        <v>85</v>
      </c>
      <c r="T17" s="36"/>
      <c r="U17" s="37">
        <f t="shared" si="9"/>
        <v>85</v>
      </c>
      <c r="V17" s="36">
        <v>77</v>
      </c>
      <c r="W17" s="36"/>
      <c r="X17" s="37">
        <f t="shared" si="10"/>
        <v>77</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80</v>
      </c>
      <c r="AU17" s="45">
        <v>90</v>
      </c>
      <c r="AV17" s="45">
        <v>90</v>
      </c>
      <c r="AW17" s="45">
        <v>90</v>
      </c>
      <c r="AX17" s="36"/>
      <c r="AY17" s="36"/>
      <c r="AZ17" s="36"/>
      <c r="BA17" s="36"/>
      <c r="BB17" s="36"/>
      <c r="BC17" s="36"/>
      <c r="BD17" s="36"/>
      <c r="BE17" s="37">
        <f t="shared" si="19"/>
        <v>90</v>
      </c>
      <c r="BF17" s="36">
        <v>75</v>
      </c>
      <c r="BG17" s="36">
        <v>73</v>
      </c>
      <c r="BH17" s="38">
        <f t="shared" si="20"/>
        <v>82.8</v>
      </c>
      <c r="BI17" s="39">
        <f t="shared" si="21"/>
        <v>83</v>
      </c>
      <c r="BJ17" s="40"/>
      <c r="BK17" s="36"/>
      <c r="BL17" s="36"/>
      <c r="BM17" s="36"/>
      <c r="BN17" s="36"/>
      <c r="BO17" s="36"/>
      <c r="BP17" s="36"/>
      <c r="BQ17" s="36"/>
      <c r="BR17" s="36"/>
      <c r="BS17" s="36"/>
      <c r="BT17" s="36"/>
      <c r="BU17" s="41" t="str">
        <f t="shared" si="22"/>
        <v/>
      </c>
      <c r="BV17" s="40"/>
      <c r="BW17" s="45">
        <v>90</v>
      </c>
      <c r="BX17" s="36"/>
      <c r="BY17" s="36"/>
      <c r="BZ17" s="36"/>
      <c r="CA17" s="36"/>
      <c r="CB17" s="36"/>
      <c r="CC17" s="36"/>
      <c r="CD17" s="36"/>
      <c r="CE17" s="36"/>
      <c r="CF17" s="36"/>
      <c r="CG17" s="37">
        <f t="shared" si="23"/>
        <v>90</v>
      </c>
      <c r="CH17" s="42" t="str">
        <f t="shared" si="24"/>
        <v>A</v>
      </c>
      <c r="CI17" s="43"/>
      <c r="CJ17" s="45">
        <v>11</v>
      </c>
      <c r="CK1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8" spans="1:102" x14ac:dyDescent="0.25">
      <c r="A18" s="14">
        <v>8</v>
      </c>
      <c r="B18" s="14">
        <v>11660</v>
      </c>
      <c r="C18" s="14" t="s">
        <v>64</v>
      </c>
      <c r="E18" s="31">
        <f t="shared" si="0"/>
        <v>82</v>
      </c>
      <c r="F18" s="20"/>
      <c r="G18" s="31">
        <f t="shared" si="1"/>
        <v>82</v>
      </c>
      <c r="H18" s="31" t="str">
        <f t="shared" si="2"/>
        <v/>
      </c>
      <c r="I18" s="31" t="str">
        <f t="shared" si="3"/>
        <v>A</v>
      </c>
      <c r="J1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8" s="20"/>
      <c r="L18" s="31">
        <f t="shared" si="5"/>
        <v>76</v>
      </c>
      <c r="M18" s="31">
        <f t="shared" si="6"/>
        <v>75</v>
      </c>
      <c r="N18" s="31">
        <f t="shared" si="7"/>
        <v>82</v>
      </c>
      <c r="P18" s="36">
        <v>76</v>
      </c>
      <c r="Q18" s="36"/>
      <c r="R18" s="37">
        <f t="shared" si="8"/>
        <v>76</v>
      </c>
      <c r="S18" s="36">
        <v>77</v>
      </c>
      <c r="T18" s="36"/>
      <c r="U18" s="37">
        <f t="shared" si="9"/>
        <v>77</v>
      </c>
      <c r="V18" s="36">
        <v>68</v>
      </c>
      <c r="W18" s="36">
        <v>75</v>
      </c>
      <c r="X18" s="37">
        <f t="shared" si="10"/>
        <v>75</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76</v>
      </c>
      <c r="AU18" s="45">
        <v>90</v>
      </c>
      <c r="AV18" s="45">
        <v>90</v>
      </c>
      <c r="AW18" s="45">
        <v>90</v>
      </c>
      <c r="AX18" s="36"/>
      <c r="AY18" s="36"/>
      <c r="AZ18" s="36"/>
      <c r="BA18" s="36"/>
      <c r="BB18" s="36"/>
      <c r="BC18" s="36"/>
      <c r="BD18" s="36"/>
      <c r="BE18" s="37">
        <f t="shared" si="19"/>
        <v>90</v>
      </c>
      <c r="BF18" s="36">
        <v>75</v>
      </c>
      <c r="BG18" s="36">
        <v>82</v>
      </c>
      <c r="BH18" s="38">
        <f t="shared" si="20"/>
        <v>82.1</v>
      </c>
      <c r="BI18" s="39">
        <f t="shared" si="21"/>
        <v>82</v>
      </c>
      <c r="BJ18" s="40"/>
      <c r="BK18" s="36"/>
      <c r="BL18" s="36"/>
      <c r="BM18" s="36"/>
      <c r="BN18" s="36"/>
      <c r="BO18" s="36"/>
      <c r="BP18" s="36"/>
      <c r="BQ18" s="36"/>
      <c r="BR18" s="36"/>
      <c r="BS18" s="36"/>
      <c r="BT18" s="36"/>
      <c r="BU18" s="41" t="str">
        <f t="shared" si="22"/>
        <v/>
      </c>
      <c r="BV18" s="40"/>
      <c r="BW18" s="45">
        <v>90</v>
      </c>
      <c r="BX18" s="36"/>
      <c r="BY18" s="36"/>
      <c r="BZ18" s="36"/>
      <c r="CA18" s="36"/>
      <c r="CB18" s="36"/>
      <c r="CC18" s="36"/>
      <c r="CD18" s="36"/>
      <c r="CE18" s="36"/>
      <c r="CF18" s="36"/>
      <c r="CG18" s="37">
        <f t="shared" si="23"/>
        <v>90</v>
      </c>
      <c r="CH18" s="42" t="str">
        <f t="shared" si="24"/>
        <v>A</v>
      </c>
      <c r="CI18" s="43"/>
      <c r="CJ18" s="45">
        <v>11</v>
      </c>
      <c r="CK1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9" spans="1:102" x14ac:dyDescent="0.25">
      <c r="A19" s="14">
        <v>9</v>
      </c>
      <c r="B19" s="14">
        <v>11674</v>
      </c>
      <c r="C19" s="14" t="s">
        <v>65</v>
      </c>
      <c r="E19" s="31">
        <f t="shared" si="0"/>
        <v>84</v>
      </c>
      <c r="F19" s="20"/>
      <c r="G19" s="31">
        <f t="shared" si="1"/>
        <v>84</v>
      </c>
      <c r="H19" s="31" t="str">
        <f t="shared" si="2"/>
        <v/>
      </c>
      <c r="I19" s="31" t="str">
        <f t="shared" si="3"/>
        <v>A</v>
      </c>
      <c r="J1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9" s="20"/>
      <c r="L19" s="31">
        <f t="shared" si="5"/>
        <v>81</v>
      </c>
      <c r="M19" s="31">
        <f t="shared" si="6"/>
        <v>80</v>
      </c>
      <c r="N19" s="31">
        <f t="shared" si="7"/>
        <v>80.5</v>
      </c>
      <c r="P19" s="36">
        <v>85</v>
      </c>
      <c r="Q19" s="36"/>
      <c r="R19" s="37">
        <f t="shared" si="8"/>
        <v>85</v>
      </c>
      <c r="S19" s="36">
        <v>81</v>
      </c>
      <c r="T19" s="36"/>
      <c r="U19" s="37">
        <f t="shared" si="9"/>
        <v>81</v>
      </c>
      <c r="V19" s="36">
        <v>76</v>
      </c>
      <c r="W19" s="36"/>
      <c r="X19" s="37">
        <f t="shared" si="10"/>
        <v>76</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81</v>
      </c>
      <c r="AU19" s="45">
        <v>90</v>
      </c>
      <c r="AV19" s="45">
        <v>90</v>
      </c>
      <c r="AW19" s="45">
        <v>90</v>
      </c>
      <c r="AX19" s="36"/>
      <c r="AY19" s="36"/>
      <c r="AZ19" s="36"/>
      <c r="BA19" s="36"/>
      <c r="BB19" s="36"/>
      <c r="BC19" s="36"/>
      <c r="BD19" s="36"/>
      <c r="BE19" s="37">
        <f t="shared" si="19"/>
        <v>90</v>
      </c>
      <c r="BF19" s="36">
        <v>80</v>
      </c>
      <c r="BG19" s="36">
        <v>80.5</v>
      </c>
      <c r="BH19" s="38">
        <f t="shared" si="20"/>
        <v>84.45</v>
      </c>
      <c r="BI19" s="39">
        <f t="shared" si="21"/>
        <v>84</v>
      </c>
      <c r="BJ19" s="40"/>
      <c r="BK19" s="36"/>
      <c r="BL19" s="36"/>
      <c r="BM19" s="36"/>
      <c r="BN19" s="36"/>
      <c r="BO19" s="36"/>
      <c r="BP19" s="36"/>
      <c r="BQ19" s="36"/>
      <c r="BR19" s="36"/>
      <c r="BS19" s="36"/>
      <c r="BT19" s="36"/>
      <c r="BU19" s="41" t="str">
        <f t="shared" si="22"/>
        <v/>
      </c>
      <c r="BV19" s="40"/>
      <c r="BW19" s="45">
        <v>90</v>
      </c>
      <c r="BX19" s="36"/>
      <c r="BY19" s="36"/>
      <c r="BZ19" s="36"/>
      <c r="CA19" s="36"/>
      <c r="CB19" s="36"/>
      <c r="CC19" s="36"/>
      <c r="CD19" s="36"/>
      <c r="CE19" s="36"/>
      <c r="CF19" s="36"/>
      <c r="CG19" s="37">
        <f t="shared" si="23"/>
        <v>90</v>
      </c>
      <c r="CH19" s="42" t="str">
        <f t="shared" si="24"/>
        <v>A</v>
      </c>
      <c r="CI19" s="43"/>
      <c r="CJ19" s="45">
        <v>11</v>
      </c>
      <c r="CK1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0" spans="1:102" x14ac:dyDescent="0.25">
      <c r="A20" s="14">
        <v>10</v>
      </c>
      <c r="B20" s="14">
        <v>11688</v>
      </c>
      <c r="C20" s="14" t="s">
        <v>66</v>
      </c>
      <c r="E20" s="31">
        <f t="shared" si="0"/>
        <v>86</v>
      </c>
      <c r="F20" s="20"/>
      <c r="G20" s="31">
        <f t="shared" si="1"/>
        <v>86</v>
      </c>
      <c r="H20" s="31" t="str">
        <f t="shared" si="2"/>
        <v/>
      </c>
      <c r="I20" s="31" t="str">
        <f t="shared" si="3"/>
        <v>A</v>
      </c>
      <c r="J2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0" s="20"/>
      <c r="L20" s="31">
        <f t="shared" si="5"/>
        <v>85</v>
      </c>
      <c r="M20" s="31">
        <f t="shared" si="6"/>
        <v>75</v>
      </c>
      <c r="N20" s="31">
        <f t="shared" si="7"/>
        <v>86.5</v>
      </c>
      <c r="P20" s="36">
        <v>98</v>
      </c>
      <c r="Q20" s="36"/>
      <c r="R20" s="37">
        <f t="shared" si="8"/>
        <v>98</v>
      </c>
      <c r="S20" s="36">
        <v>76</v>
      </c>
      <c r="T20" s="36"/>
      <c r="U20" s="37">
        <f t="shared" si="9"/>
        <v>76</v>
      </c>
      <c r="V20" s="36">
        <v>80</v>
      </c>
      <c r="W20" s="36"/>
      <c r="X20" s="37">
        <f t="shared" si="10"/>
        <v>80</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85</v>
      </c>
      <c r="AU20" s="45">
        <v>90</v>
      </c>
      <c r="AV20" s="45">
        <v>90</v>
      </c>
      <c r="AW20" s="45">
        <v>90</v>
      </c>
      <c r="AX20" s="36"/>
      <c r="AY20" s="36"/>
      <c r="AZ20" s="36"/>
      <c r="BA20" s="36"/>
      <c r="BB20" s="36"/>
      <c r="BC20" s="36"/>
      <c r="BD20" s="36"/>
      <c r="BE20" s="37">
        <f t="shared" si="19"/>
        <v>90</v>
      </c>
      <c r="BF20" s="36">
        <v>75</v>
      </c>
      <c r="BG20" s="36">
        <v>86.5</v>
      </c>
      <c r="BH20" s="38">
        <f t="shared" si="20"/>
        <v>86.15</v>
      </c>
      <c r="BI20" s="39">
        <f t="shared" si="21"/>
        <v>86</v>
      </c>
      <c r="BJ20" s="40"/>
      <c r="BK20" s="36"/>
      <c r="BL20" s="36"/>
      <c r="BM20" s="36"/>
      <c r="BN20" s="36"/>
      <c r="BO20" s="36"/>
      <c r="BP20" s="36"/>
      <c r="BQ20" s="36"/>
      <c r="BR20" s="36"/>
      <c r="BS20" s="36"/>
      <c r="BT20" s="36"/>
      <c r="BU20" s="41" t="str">
        <f t="shared" si="22"/>
        <v/>
      </c>
      <c r="BV20" s="40"/>
      <c r="BW20" s="45">
        <v>90</v>
      </c>
      <c r="BX20" s="36"/>
      <c r="BY20" s="36"/>
      <c r="BZ20" s="36"/>
      <c r="CA20" s="36"/>
      <c r="CB20" s="36"/>
      <c r="CC20" s="36"/>
      <c r="CD20" s="36"/>
      <c r="CE20" s="36"/>
      <c r="CF20" s="36"/>
      <c r="CG20" s="37">
        <f t="shared" si="23"/>
        <v>90</v>
      </c>
      <c r="CH20" s="42" t="str">
        <f t="shared" si="24"/>
        <v>A</v>
      </c>
      <c r="CI20" s="43"/>
      <c r="CJ20" s="45">
        <v>11</v>
      </c>
      <c r="CK2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1" spans="1:102" x14ac:dyDescent="0.25">
      <c r="A21" s="14">
        <v>11</v>
      </c>
      <c r="B21" s="14">
        <v>11702</v>
      </c>
      <c r="C21" s="14" t="s">
        <v>67</v>
      </c>
      <c r="E21" s="31">
        <f t="shared" si="0"/>
        <v>83</v>
      </c>
      <c r="F21" s="20"/>
      <c r="G21" s="31">
        <f t="shared" si="1"/>
        <v>83</v>
      </c>
      <c r="H21" s="31" t="str">
        <f t="shared" si="2"/>
        <v/>
      </c>
      <c r="I21" s="31" t="str">
        <f t="shared" si="3"/>
        <v>A</v>
      </c>
      <c r="J2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1" s="20"/>
      <c r="L21" s="31">
        <f t="shared" si="5"/>
        <v>80</v>
      </c>
      <c r="M21" s="31">
        <f t="shared" si="6"/>
        <v>75</v>
      </c>
      <c r="N21" s="31">
        <f t="shared" si="7"/>
        <v>70</v>
      </c>
      <c r="P21" s="36">
        <v>78</v>
      </c>
      <c r="Q21" s="36"/>
      <c r="R21" s="37">
        <f t="shared" si="8"/>
        <v>78</v>
      </c>
      <c r="S21" s="36">
        <v>78</v>
      </c>
      <c r="T21" s="36"/>
      <c r="U21" s="37">
        <f t="shared" si="9"/>
        <v>78</v>
      </c>
      <c r="V21" s="36">
        <v>85</v>
      </c>
      <c r="W21" s="36"/>
      <c r="X21" s="37">
        <f t="shared" si="10"/>
        <v>85</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80</v>
      </c>
      <c r="AU21" s="45">
        <v>90</v>
      </c>
      <c r="AV21" s="45">
        <v>90</v>
      </c>
      <c r="AW21" s="45">
        <v>90</v>
      </c>
      <c r="AX21" s="36"/>
      <c r="AY21" s="36"/>
      <c r="AZ21" s="36"/>
      <c r="BA21" s="36"/>
      <c r="BB21" s="36"/>
      <c r="BC21" s="36"/>
      <c r="BD21" s="36"/>
      <c r="BE21" s="37">
        <f t="shared" si="19"/>
        <v>90</v>
      </c>
      <c r="BF21" s="36">
        <v>75</v>
      </c>
      <c r="BG21" s="36">
        <v>70</v>
      </c>
      <c r="BH21" s="38">
        <f t="shared" si="20"/>
        <v>82.5</v>
      </c>
      <c r="BI21" s="39">
        <f t="shared" si="21"/>
        <v>83</v>
      </c>
      <c r="BJ21" s="40"/>
      <c r="BK21" s="36"/>
      <c r="BL21" s="36"/>
      <c r="BM21" s="36"/>
      <c r="BN21" s="36"/>
      <c r="BO21" s="36"/>
      <c r="BP21" s="36"/>
      <c r="BQ21" s="36"/>
      <c r="BR21" s="36"/>
      <c r="BS21" s="36"/>
      <c r="BT21" s="36"/>
      <c r="BU21" s="41" t="str">
        <f t="shared" si="22"/>
        <v/>
      </c>
      <c r="BV21" s="40"/>
      <c r="BW21" s="45">
        <v>90</v>
      </c>
      <c r="BX21" s="36"/>
      <c r="BY21" s="36"/>
      <c r="BZ21" s="36"/>
      <c r="CA21" s="36"/>
      <c r="CB21" s="36"/>
      <c r="CC21" s="36"/>
      <c r="CD21" s="36"/>
      <c r="CE21" s="36"/>
      <c r="CF21" s="36"/>
      <c r="CG21" s="37">
        <f t="shared" si="23"/>
        <v>90</v>
      </c>
      <c r="CH21" s="42" t="str">
        <f t="shared" si="24"/>
        <v>A</v>
      </c>
      <c r="CI21" s="43"/>
      <c r="CJ21" s="45">
        <v>11</v>
      </c>
      <c r="CK2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2" spans="1:102" x14ac:dyDescent="0.25">
      <c r="A22" s="14">
        <v>12</v>
      </c>
      <c r="B22" s="14">
        <v>11716</v>
      </c>
      <c r="C22" s="14" t="s">
        <v>68</v>
      </c>
      <c r="E22" s="31">
        <f t="shared" si="0"/>
        <v>86</v>
      </c>
      <c r="F22" s="20"/>
      <c r="G22" s="31">
        <f t="shared" si="1"/>
        <v>86</v>
      </c>
      <c r="H22" s="31" t="str">
        <f t="shared" si="2"/>
        <v/>
      </c>
      <c r="I22" s="31" t="str">
        <f t="shared" si="3"/>
        <v>A</v>
      </c>
      <c r="J2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2" s="20"/>
      <c r="L22" s="31">
        <f t="shared" si="5"/>
        <v>87</v>
      </c>
      <c r="M22" s="31">
        <f t="shared" si="6"/>
        <v>75</v>
      </c>
      <c r="N22" s="31">
        <f t="shared" si="7"/>
        <v>80.5</v>
      </c>
      <c r="P22" s="36">
        <v>86</v>
      </c>
      <c r="Q22" s="36"/>
      <c r="R22" s="37">
        <f t="shared" si="8"/>
        <v>86</v>
      </c>
      <c r="S22" s="36">
        <v>100</v>
      </c>
      <c r="T22" s="36"/>
      <c r="U22" s="37">
        <f t="shared" si="9"/>
        <v>100</v>
      </c>
      <c r="V22" s="36">
        <v>70</v>
      </c>
      <c r="W22" s="36">
        <v>75</v>
      </c>
      <c r="X22" s="37">
        <f t="shared" si="10"/>
        <v>75</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87</v>
      </c>
      <c r="AU22" s="45">
        <v>90</v>
      </c>
      <c r="AV22" s="45">
        <v>90</v>
      </c>
      <c r="AW22" s="45">
        <v>90</v>
      </c>
      <c r="AX22" s="36"/>
      <c r="AY22" s="36"/>
      <c r="AZ22" s="36"/>
      <c r="BA22" s="36"/>
      <c r="BB22" s="36"/>
      <c r="BC22" s="36"/>
      <c r="BD22" s="36"/>
      <c r="BE22" s="37">
        <f t="shared" si="19"/>
        <v>90</v>
      </c>
      <c r="BF22" s="36">
        <v>75</v>
      </c>
      <c r="BG22" s="36">
        <v>80.5</v>
      </c>
      <c r="BH22" s="38">
        <f t="shared" si="20"/>
        <v>86.35</v>
      </c>
      <c r="BI22" s="39">
        <f t="shared" si="21"/>
        <v>86</v>
      </c>
      <c r="BJ22" s="40"/>
      <c r="BK22" s="36"/>
      <c r="BL22" s="36"/>
      <c r="BM22" s="36"/>
      <c r="BN22" s="36"/>
      <c r="BO22" s="36"/>
      <c r="BP22" s="36"/>
      <c r="BQ22" s="36"/>
      <c r="BR22" s="36"/>
      <c r="BS22" s="36"/>
      <c r="BT22" s="36"/>
      <c r="BU22" s="41" t="str">
        <f t="shared" si="22"/>
        <v/>
      </c>
      <c r="BV22" s="40"/>
      <c r="BW22" s="45">
        <v>90</v>
      </c>
      <c r="BX22" s="36"/>
      <c r="BY22" s="36"/>
      <c r="BZ22" s="36"/>
      <c r="CA22" s="36"/>
      <c r="CB22" s="36"/>
      <c r="CC22" s="36"/>
      <c r="CD22" s="36"/>
      <c r="CE22" s="36"/>
      <c r="CF22" s="36"/>
      <c r="CG22" s="37">
        <f t="shared" si="23"/>
        <v>90</v>
      </c>
      <c r="CH22" s="42" t="str">
        <f t="shared" si="24"/>
        <v>A</v>
      </c>
      <c r="CI22" s="43"/>
      <c r="CJ22" s="45">
        <v>11</v>
      </c>
      <c r="CK2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3" spans="1:102" x14ac:dyDescent="0.25">
      <c r="A23" s="14">
        <v>13</v>
      </c>
      <c r="B23" s="14">
        <v>18771</v>
      </c>
      <c r="C23" s="14" t="s">
        <v>69</v>
      </c>
      <c r="E23" s="31">
        <f t="shared" si="0"/>
        <v>83</v>
      </c>
      <c r="F23" s="20"/>
      <c r="G23" s="31">
        <f t="shared" si="1"/>
        <v>83</v>
      </c>
      <c r="H23" s="31" t="str">
        <f t="shared" si="2"/>
        <v/>
      </c>
      <c r="I23" s="31" t="str">
        <f t="shared" si="3"/>
        <v>A</v>
      </c>
      <c r="J2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3" s="20"/>
      <c r="L23" s="31">
        <f t="shared" si="5"/>
        <v>77</v>
      </c>
      <c r="M23" s="31">
        <f t="shared" si="6"/>
        <v>75</v>
      </c>
      <c r="N23" s="31">
        <f t="shared" si="7"/>
        <v>83.5</v>
      </c>
      <c r="P23" s="36">
        <v>77</v>
      </c>
      <c r="Q23" s="36"/>
      <c r="R23" s="37">
        <f t="shared" si="8"/>
        <v>77</v>
      </c>
      <c r="S23" s="36">
        <v>77</v>
      </c>
      <c r="T23" s="36"/>
      <c r="U23" s="37">
        <f t="shared" si="9"/>
        <v>77</v>
      </c>
      <c r="V23" s="36">
        <v>76</v>
      </c>
      <c r="W23" s="36"/>
      <c r="X23" s="37">
        <f t="shared" si="10"/>
        <v>76</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77</v>
      </c>
      <c r="AU23" s="45">
        <v>90</v>
      </c>
      <c r="AV23" s="45">
        <v>90</v>
      </c>
      <c r="AW23" s="45">
        <v>90</v>
      </c>
      <c r="AX23" s="36"/>
      <c r="AY23" s="36"/>
      <c r="AZ23" s="36"/>
      <c r="BA23" s="36"/>
      <c r="BB23" s="36"/>
      <c r="BC23" s="36"/>
      <c r="BD23" s="36"/>
      <c r="BE23" s="37">
        <f t="shared" si="19"/>
        <v>90</v>
      </c>
      <c r="BF23" s="36">
        <v>75</v>
      </c>
      <c r="BG23" s="36">
        <v>83.5</v>
      </c>
      <c r="BH23" s="38">
        <f t="shared" si="20"/>
        <v>82.65</v>
      </c>
      <c r="BI23" s="39">
        <f t="shared" si="21"/>
        <v>83</v>
      </c>
      <c r="BJ23" s="40"/>
      <c r="BK23" s="36"/>
      <c r="BL23" s="36"/>
      <c r="BM23" s="36"/>
      <c r="BN23" s="36"/>
      <c r="BO23" s="36"/>
      <c r="BP23" s="36"/>
      <c r="BQ23" s="36"/>
      <c r="BR23" s="36"/>
      <c r="BS23" s="36"/>
      <c r="BT23" s="36"/>
      <c r="BU23" s="41" t="str">
        <f t="shared" si="22"/>
        <v/>
      </c>
      <c r="BV23" s="40"/>
      <c r="BW23" s="45">
        <v>90</v>
      </c>
      <c r="BX23" s="36"/>
      <c r="BY23" s="36"/>
      <c r="BZ23" s="36"/>
      <c r="CA23" s="36"/>
      <c r="CB23" s="36"/>
      <c r="CC23" s="36"/>
      <c r="CD23" s="36"/>
      <c r="CE23" s="36"/>
      <c r="CF23" s="36"/>
      <c r="CG23" s="37">
        <f t="shared" si="23"/>
        <v>90</v>
      </c>
      <c r="CH23" s="42" t="str">
        <f t="shared" si="24"/>
        <v>A</v>
      </c>
      <c r="CI23" s="43"/>
      <c r="CJ23" s="45">
        <v>11</v>
      </c>
      <c r="CK2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4" spans="1:102" x14ac:dyDescent="0.25">
      <c r="A24" s="14">
        <v>14</v>
      </c>
      <c r="B24" s="14">
        <v>11730</v>
      </c>
      <c r="C24" s="14" t="s">
        <v>70</v>
      </c>
      <c r="E24" s="31">
        <f t="shared" si="0"/>
        <v>81</v>
      </c>
      <c r="F24" s="20"/>
      <c r="G24" s="31">
        <f t="shared" si="1"/>
        <v>81</v>
      </c>
      <c r="H24" s="31" t="str">
        <f t="shared" si="2"/>
        <v/>
      </c>
      <c r="I24" s="31" t="str">
        <f t="shared" si="3"/>
        <v>A</v>
      </c>
      <c r="J2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4" s="20"/>
      <c r="L24" s="31">
        <f t="shared" si="5"/>
        <v>77</v>
      </c>
      <c r="M24" s="31">
        <f t="shared" si="6"/>
        <v>75</v>
      </c>
      <c r="N24" s="31">
        <f t="shared" si="7"/>
        <v>68.5</v>
      </c>
      <c r="P24" s="36">
        <v>80</v>
      </c>
      <c r="Q24" s="36"/>
      <c r="R24" s="37">
        <f t="shared" si="8"/>
        <v>80</v>
      </c>
      <c r="S24" s="36">
        <v>76</v>
      </c>
      <c r="T24" s="36"/>
      <c r="U24" s="37">
        <f t="shared" si="9"/>
        <v>76</v>
      </c>
      <c r="V24" s="36">
        <v>76</v>
      </c>
      <c r="W24" s="36"/>
      <c r="X24" s="37">
        <f t="shared" si="10"/>
        <v>76</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77</v>
      </c>
      <c r="AU24" s="45">
        <v>90</v>
      </c>
      <c r="AV24" s="45">
        <v>90</v>
      </c>
      <c r="AW24" s="45">
        <v>90</v>
      </c>
      <c r="AX24" s="36"/>
      <c r="AY24" s="36"/>
      <c r="AZ24" s="36"/>
      <c r="BA24" s="36"/>
      <c r="BB24" s="36"/>
      <c r="BC24" s="36"/>
      <c r="BD24" s="36"/>
      <c r="BE24" s="37">
        <f t="shared" si="19"/>
        <v>90</v>
      </c>
      <c r="BF24" s="36">
        <v>75</v>
      </c>
      <c r="BG24" s="36">
        <v>68.5</v>
      </c>
      <c r="BH24" s="38">
        <f t="shared" si="20"/>
        <v>81.150000000000006</v>
      </c>
      <c r="BI24" s="39">
        <f t="shared" si="21"/>
        <v>81</v>
      </c>
      <c r="BJ24" s="40"/>
      <c r="BK24" s="36"/>
      <c r="BL24" s="36"/>
      <c r="BM24" s="36"/>
      <c r="BN24" s="36"/>
      <c r="BO24" s="36"/>
      <c r="BP24" s="36"/>
      <c r="BQ24" s="36"/>
      <c r="BR24" s="36"/>
      <c r="BS24" s="36"/>
      <c r="BT24" s="36"/>
      <c r="BU24" s="41" t="str">
        <f t="shared" si="22"/>
        <v/>
      </c>
      <c r="BV24" s="40"/>
      <c r="BW24" s="45">
        <v>90</v>
      </c>
      <c r="BX24" s="36"/>
      <c r="BY24" s="36"/>
      <c r="BZ24" s="36"/>
      <c r="CA24" s="36"/>
      <c r="CB24" s="36"/>
      <c r="CC24" s="36"/>
      <c r="CD24" s="36"/>
      <c r="CE24" s="36"/>
      <c r="CF24" s="36"/>
      <c r="CG24" s="37">
        <f t="shared" si="23"/>
        <v>90</v>
      </c>
      <c r="CH24" s="42" t="str">
        <f t="shared" si="24"/>
        <v>A</v>
      </c>
      <c r="CI24" s="43"/>
      <c r="CJ24" s="45">
        <v>11</v>
      </c>
      <c r="CK2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5" spans="1:102" x14ac:dyDescent="0.25">
      <c r="A25" s="14">
        <v>15</v>
      </c>
      <c r="B25" s="14">
        <v>11744</v>
      </c>
      <c r="C25" s="14" t="s">
        <v>71</v>
      </c>
      <c r="E25" s="31">
        <f t="shared" si="0"/>
        <v>88</v>
      </c>
      <c r="F25" s="20"/>
      <c r="G25" s="31">
        <f t="shared" si="1"/>
        <v>88</v>
      </c>
      <c r="H25" s="31" t="str">
        <f t="shared" si="2"/>
        <v/>
      </c>
      <c r="I25" s="31" t="str">
        <f t="shared" si="3"/>
        <v>A</v>
      </c>
      <c r="J2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5" s="20"/>
      <c r="L25" s="31">
        <f t="shared" si="5"/>
        <v>89</v>
      </c>
      <c r="M25" s="31">
        <f t="shared" si="6"/>
        <v>95</v>
      </c>
      <c r="N25" s="31">
        <f t="shared" si="7"/>
        <v>65.5</v>
      </c>
      <c r="P25" s="36">
        <v>98</v>
      </c>
      <c r="Q25" s="36"/>
      <c r="R25" s="37">
        <f t="shared" si="8"/>
        <v>98</v>
      </c>
      <c r="S25" s="36">
        <v>88</v>
      </c>
      <c r="T25" s="36"/>
      <c r="U25" s="37">
        <f t="shared" si="9"/>
        <v>88</v>
      </c>
      <c r="V25" s="36">
        <v>80</v>
      </c>
      <c r="W25" s="36"/>
      <c r="X25" s="37">
        <f t="shared" si="10"/>
        <v>80</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89</v>
      </c>
      <c r="AU25" s="45">
        <v>90</v>
      </c>
      <c r="AV25" s="45">
        <v>90</v>
      </c>
      <c r="AW25" s="45">
        <v>90</v>
      </c>
      <c r="AX25" s="36"/>
      <c r="AY25" s="36"/>
      <c r="AZ25" s="36"/>
      <c r="BA25" s="36"/>
      <c r="BB25" s="36"/>
      <c r="BC25" s="36"/>
      <c r="BD25" s="36"/>
      <c r="BE25" s="37">
        <f t="shared" si="19"/>
        <v>90</v>
      </c>
      <c r="BF25" s="36">
        <v>95</v>
      </c>
      <c r="BG25" s="36">
        <v>65.5</v>
      </c>
      <c r="BH25" s="38">
        <f t="shared" si="20"/>
        <v>87.65</v>
      </c>
      <c r="BI25" s="39">
        <f t="shared" si="21"/>
        <v>88</v>
      </c>
      <c r="BJ25" s="40"/>
      <c r="BK25" s="36"/>
      <c r="BL25" s="36"/>
      <c r="BM25" s="36"/>
      <c r="BN25" s="36"/>
      <c r="BO25" s="36"/>
      <c r="BP25" s="36"/>
      <c r="BQ25" s="36"/>
      <c r="BR25" s="36"/>
      <c r="BS25" s="36"/>
      <c r="BT25" s="36"/>
      <c r="BU25" s="41" t="str">
        <f t="shared" si="22"/>
        <v/>
      </c>
      <c r="BV25" s="40"/>
      <c r="BW25" s="45">
        <v>90</v>
      </c>
      <c r="BX25" s="36"/>
      <c r="BY25" s="36"/>
      <c r="BZ25" s="36"/>
      <c r="CA25" s="36"/>
      <c r="CB25" s="36"/>
      <c r="CC25" s="36"/>
      <c r="CD25" s="36"/>
      <c r="CE25" s="36"/>
      <c r="CF25" s="36"/>
      <c r="CG25" s="37">
        <f t="shared" si="23"/>
        <v>90</v>
      </c>
      <c r="CH25" s="42" t="str">
        <f t="shared" si="24"/>
        <v>A</v>
      </c>
      <c r="CI25" s="43"/>
      <c r="CJ25" s="45">
        <v>11</v>
      </c>
      <c r="CK2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6" spans="1:102" x14ac:dyDescent="0.25">
      <c r="A26" s="14">
        <v>16</v>
      </c>
      <c r="B26" s="14">
        <v>11758</v>
      </c>
      <c r="C26" s="14" t="s">
        <v>72</v>
      </c>
      <c r="E26" s="31">
        <f t="shared" si="0"/>
        <v>86</v>
      </c>
      <c r="F26" s="20"/>
      <c r="G26" s="31">
        <f t="shared" si="1"/>
        <v>86</v>
      </c>
      <c r="H26" s="31" t="str">
        <f t="shared" si="2"/>
        <v/>
      </c>
      <c r="I26" s="31" t="str">
        <f t="shared" si="3"/>
        <v>A</v>
      </c>
      <c r="J2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6" s="20"/>
      <c r="L26" s="31">
        <f t="shared" si="5"/>
        <v>86</v>
      </c>
      <c r="M26" s="31">
        <f t="shared" si="6"/>
        <v>93</v>
      </c>
      <c r="N26" s="31">
        <f t="shared" si="7"/>
        <v>65.5</v>
      </c>
      <c r="P26" s="36">
        <v>94</v>
      </c>
      <c r="Q26" s="36"/>
      <c r="R26" s="37">
        <f t="shared" si="8"/>
        <v>94</v>
      </c>
      <c r="S26" s="36">
        <v>83</v>
      </c>
      <c r="T26" s="36"/>
      <c r="U26" s="37">
        <f t="shared" si="9"/>
        <v>83</v>
      </c>
      <c r="V26" s="36">
        <v>80</v>
      </c>
      <c r="W26" s="36"/>
      <c r="X26" s="37">
        <f t="shared" si="10"/>
        <v>80</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86</v>
      </c>
      <c r="AU26" s="45">
        <v>90</v>
      </c>
      <c r="AV26" s="45">
        <v>90</v>
      </c>
      <c r="AW26" s="45">
        <v>90</v>
      </c>
      <c r="AX26" s="36"/>
      <c r="AY26" s="36"/>
      <c r="AZ26" s="36"/>
      <c r="BA26" s="36"/>
      <c r="BB26" s="36"/>
      <c r="BC26" s="36"/>
      <c r="BD26" s="36"/>
      <c r="BE26" s="37">
        <f t="shared" si="19"/>
        <v>90</v>
      </c>
      <c r="BF26" s="36">
        <v>93</v>
      </c>
      <c r="BG26" s="36">
        <v>65.5</v>
      </c>
      <c r="BH26" s="38">
        <f t="shared" si="20"/>
        <v>86.25</v>
      </c>
      <c r="BI26" s="39">
        <f t="shared" si="21"/>
        <v>86</v>
      </c>
      <c r="BJ26" s="40"/>
      <c r="BK26" s="36"/>
      <c r="BL26" s="36"/>
      <c r="BM26" s="36"/>
      <c r="BN26" s="36"/>
      <c r="BO26" s="36"/>
      <c r="BP26" s="36"/>
      <c r="BQ26" s="36"/>
      <c r="BR26" s="36"/>
      <c r="BS26" s="36"/>
      <c r="BT26" s="36"/>
      <c r="BU26" s="41" t="str">
        <f t="shared" si="22"/>
        <v/>
      </c>
      <c r="BV26" s="40"/>
      <c r="BW26" s="45">
        <v>90</v>
      </c>
      <c r="BX26" s="36"/>
      <c r="BY26" s="36"/>
      <c r="BZ26" s="36"/>
      <c r="CA26" s="36"/>
      <c r="CB26" s="36"/>
      <c r="CC26" s="36"/>
      <c r="CD26" s="36"/>
      <c r="CE26" s="36"/>
      <c r="CF26" s="36"/>
      <c r="CG26" s="37">
        <f t="shared" si="23"/>
        <v>90</v>
      </c>
      <c r="CH26" s="42" t="str">
        <f t="shared" si="24"/>
        <v>A</v>
      </c>
      <c r="CI26" s="43"/>
      <c r="CJ26" s="45">
        <v>11</v>
      </c>
      <c r="CK2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7" spans="1:102" x14ac:dyDescent="0.25">
      <c r="A27" s="14">
        <v>17</v>
      </c>
      <c r="B27" s="14">
        <v>11772</v>
      </c>
      <c r="C27" s="14" t="s">
        <v>73</v>
      </c>
      <c r="E27" s="31">
        <f t="shared" si="0"/>
        <v>87</v>
      </c>
      <c r="F27" s="20"/>
      <c r="G27" s="31">
        <f t="shared" si="1"/>
        <v>87</v>
      </c>
      <c r="H27" s="31" t="str">
        <f t="shared" si="2"/>
        <v/>
      </c>
      <c r="I27" s="31" t="str">
        <f t="shared" si="3"/>
        <v>A</v>
      </c>
      <c r="J2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7" s="20"/>
      <c r="L27" s="31">
        <f t="shared" si="5"/>
        <v>92</v>
      </c>
      <c r="M27" s="31">
        <f t="shared" si="6"/>
        <v>88</v>
      </c>
      <c r="N27" s="31">
        <f t="shared" si="7"/>
        <v>58</v>
      </c>
      <c r="P27" s="36">
        <v>90</v>
      </c>
      <c r="Q27" s="36"/>
      <c r="R27" s="37">
        <f t="shared" si="8"/>
        <v>90</v>
      </c>
      <c r="S27" s="36">
        <v>95</v>
      </c>
      <c r="T27" s="36"/>
      <c r="U27" s="37">
        <f t="shared" si="9"/>
        <v>95</v>
      </c>
      <c r="V27" s="36">
        <v>92</v>
      </c>
      <c r="W27" s="36"/>
      <c r="X27" s="37">
        <f t="shared" si="10"/>
        <v>92</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92</v>
      </c>
      <c r="AU27" s="45">
        <v>90</v>
      </c>
      <c r="AV27" s="45">
        <v>90</v>
      </c>
      <c r="AW27" s="45">
        <v>90</v>
      </c>
      <c r="AX27" s="36"/>
      <c r="AY27" s="36"/>
      <c r="AZ27" s="36"/>
      <c r="BA27" s="36"/>
      <c r="BB27" s="36"/>
      <c r="BC27" s="36"/>
      <c r="BD27" s="36"/>
      <c r="BE27" s="37">
        <f t="shared" si="19"/>
        <v>90</v>
      </c>
      <c r="BF27" s="36">
        <v>88</v>
      </c>
      <c r="BG27" s="36">
        <v>58</v>
      </c>
      <c r="BH27" s="38">
        <f t="shared" si="20"/>
        <v>87.4</v>
      </c>
      <c r="BI27" s="39">
        <f t="shared" si="21"/>
        <v>87</v>
      </c>
      <c r="BJ27" s="40"/>
      <c r="BK27" s="36"/>
      <c r="BL27" s="36"/>
      <c r="BM27" s="36"/>
      <c r="BN27" s="36"/>
      <c r="BO27" s="36"/>
      <c r="BP27" s="36"/>
      <c r="BQ27" s="36"/>
      <c r="BR27" s="36"/>
      <c r="BS27" s="36"/>
      <c r="BT27" s="36"/>
      <c r="BU27" s="41" t="str">
        <f t="shared" si="22"/>
        <v/>
      </c>
      <c r="BV27" s="40"/>
      <c r="BW27" s="45">
        <v>90</v>
      </c>
      <c r="BX27" s="36"/>
      <c r="BY27" s="36"/>
      <c r="BZ27" s="36"/>
      <c r="CA27" s="36"/>
      <c r="CB27" s="36"/>
      <c r="CC27" s="36"/>
      <c r="CD27" s="36"/>
      <c r="CE27" s="36"/>
      <c r="CF27" s="36"/>
      <c r="CG27" s="37">
        <f t="shared" si="23"/>
        <v>90</v>
      </c>
      <c r="CH27" s="42" t="str">
        <f t="shared" si="24"/>
        <v>A</v>
      </c>
      <c r="CI27" s="43"/>
      <c r="CJ27" s="45">
        <v>11</v>
      </c>
      <c r="CK2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8" spans="1:102" x14ac:dyDescent="0.25">
      <c r="A28" s="14">
        <v>18</v>
      </c>
      <c r="B28" s="14">
        <v>11786</v>
      </c>
      <c r="C28" s="14" t="s">
        <v>74</v>
      </c>
      <c r="E28" s="31">
        <f t="shared" si="0"/>
        <v>79</v>
      </c>
      <c r="F28" s="20"/>
      <c r="G28" s="31">
        <f t="shared" si="1"/>
        <v>79</v>
      </c>
      <c r="H28" s="31" t="str">
        <f t="shared" si="2"/>
        <v/>
      </c>
      <c r="I28" s="31" t="str">
        <f t="shared" si="3"/>
        <v>A</v>
      </c>
      <c r="J2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8" s="20"/>
      <c r="L28" s="31">
        <f t="shared" si="5"/>
        <v>73</v>
      </c>
      <c r="M28" s="31">
        <f t="shared" si="6"/>
        <v>75</v>
      </c>
      <c r="N28" s="31">
        <f t="shared" si="7"/>
        <v>65.5</v>
      </c>
      <c r="P28" s="36">
        <v>68</v>
      </c>
      <c r="Q28" s="36">
        <v>75</v>
      </c>
      <c r="R28" s="37">
        <f t="shared" si="8"/>
        <v>75</v>
      </c>
      <c r="S28" s="36">
        <v>68</v>
      </c>
      <c r="T28" s="36"/>
      <c r="U28" s="37">
        <f t="shared" si="9"/>
        <v>68</v>
      </c>
      <c r="V28" s="36">
        <v>65</v>
      </c>
      <c r="W28" s="36">
        <v>75</v>
      </c>
      <c r="X28" s="37">
        <f t="shared" si="10"/>
        <v>75</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73</v>
      </c>
      <c r="AU28" s="45">
        <v>90</v>
      </c>
      <c r="AV28" s="45">
        <v>90</v>
      </c>
      <c r="AW28" s="45">
        <v>90</v>
      </c>
      <c r="AX28" s="36"/>
      <c r="AY28" s="36"/>
      <c r="AZ28" s="36"/>
      <c r="BA28" s="36"/>
      <c r="BB28" s="36"/>
      <c r="BC28" s="36"/>
      <c r="BD28" s="36"/>
      <c r="BE28" s="37">
        <f t="shared" si="19"/>
        <v>90</v>
      </c>
      <c r="BF28" s="36">
        <v>75</v>
      </c>
      <c r="BG28" s="36">
        <v>65.5</v>
      </c>
      <c r="BH28" s="38">
        <f t="shared" si="20"/>
        <v>79.25</v>
      </c>
      <c r="BI28" s="39">
        <f t="shared" si="21"/>
        <v>79</v>
      </c>
      <c r="BJ28" s="40"/>
      <c r="BK28" s="36"/>
      <c r="BL28" s="36"/>
      <c r="BM28" s="36"/>
      <c r="BN28" s="36"/>
      <c r="BO28" s="36"/>
      <c r="BP28" s="36"/>
      <c r="BQ28" s="36"/>
      <c r="BR28" s="36"/>
      <c r="BS28" s="36"/>
      <c r="BT28" s="36"/>
      <c r="BU28" s="41" t="str">
        <f t="shared" si="22"/>
        <v/>
      </c>
      <c r="BV28" s="40"/>
      <c r="BW28" s="45">
        <v>90</v>
      </c>
      <c r="BX28" s="36"/>
      <c r="BY28" s="36"/>
      <c r="BZ28" s="36"/>
      <c r="CA28" s="36"/>
      <c r="CB28" s="36"/>
      <c r="CC28" s="36"/>
      <c r="CD28" s="36"/>
      <c r="CE28" s="36"/>
      <c r="CF28" s="36"/>
      <c r="CG28" s="37">
        <f t="shared" si="23"/>
        <v>90</v>
      </c>
      <c r="CH28" s="42" t="str">
        <f t="shared" si="24"/>
        <v>A</v>
      </c>
      <c r="CI28" s="43"/>
      <c r="CJ28" s="45">
        <v>11</v>
      </c>
      <c r="CK2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9" spans="1:102" x14ac:dyDescent="0.25">
      <c r="A29" s="14">
        <v>19</v>
      </c>
      <c r="B29" s="14">
        <v>11800</v>
      </c>
      <c r="C29" s="14" t="s">
        <v>75</v>
      </c>
      <c r="E29" s="31">
        <f t="shared" si="0"/>
        <v>84</v>
      </c>
      <c r="F29" s="20"/>
      <c r="G29" s="31">
        <f t="shared" si="1"/>
        <v>84</v>
      </c>
      <c r="H29" s="31" t="str">
        <f t="shared" si="2"/>
        <v/>
      </c>
      <c r="I29" s="31" t="str">
        <f t="shared" si="3"/>
        <v>A</v>
      </c>
      <c r="J2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9" s="20"/>
      <c r="L29" s="31">
        <f t="shared" si="5"/>
        <v>86</v>
      </c>
      <c r="M29" s="31">
        <f t="shared" si="6"/>
        <v>76</v>
      </c>
      <c r="N29" s="31">
        <f t="shared" si="7"/>
        <v>61</v>
      </c>
      <c r="P29" s="36">
        <v>98</v>
      </c>
      <c r="Q29" s="36">
        <v>3</v>
      </c>
      <c r="R29" s="37">
        <f t="shared" si="8"/>
        <v>98</v>
      </c>
      <c r="S29" s="36">
        <v>84</v>
      </c>
      <c r="T29" s="36"/>
      <c r="U29" s="37">
        <f t="shared" si="9"/>
        <v>84</v>
      </c>
      <c r="V29" s="36">
        <v>76</v>
      </c>
      <c r="W29" s="36"/>
      <c r="X29" s="37">
        <f t="shared" si="10"/>
        <v>76</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86</v>
      </c>
      <c r="AU29" s="45">
        <v>90</v>
      </c>
      <c r="AV29" s="45">
        <v>90</v>
      </c>
      <c r="AW29" s="45">
        <v>90</v>
      </c>
      <c r="AX29" s="36"/>
      <c r="AY29" s="36"/>
      <c r="AZ29" s="36"/>
      <c r="BA29" s="36"/>
      <c r="BB29" s="36"/>
      <c r="BC29" s="36"/>
      <c r="BD29" s="36"/>
      <c r="BE29" s="37">
        <f t="shared" si="19"/>
        <v>90</v>
      </c>
      <c r="BF29" s="36">
        <v>76</v>
      </c>
      <c r="BG29" s="36">
        <v>61</v>
      </c>
      <c r="BH29" s="38">
        <f t="shared" si="20"/>
        <v>84.1</v>
      </c>
      <c r="BI29" s="39">
        <f t="shared" si="21"/>
        <v>84</v>
      </c>
      <c r="BJ29" s="40"/>
      <c r="BK29" s="36"/>
      <c r="BL29" s="36"/>
      <c r="BM29" s="36"/>
      <c r="BN29" s="36"/>
      <c r="BO29" s="36"/>
      <c r="BP29" s="36"/>
      <c r="BQ29" s="36"/>
      <c r="BR29" s="36"/>
      <c r="BS29" s="36"/>
      <c r="BT29" s="36"/>
      <c r="BU29" s="41" t="str">
        <f t="shared" si="22"/>
        <v/>
      </c>
      <c r="BV29" s="40"/>
      <c r="BW29" s="45">
        <v>90</v>
      </c>
      <c r="BX29" s="36"/>
      <c r="BY29" s="36"/>
      <c r="BZ29" s="36"/>
      <c r="CA29" s="36"/>
      <c r="CB29" s="36"/>
      <c r="CC29" s="36"/>
      <c r="CD29" s="36"/>
      <c r="CE29" s="36"/>
      <c r="CF29" s="36"/>
      <c r="CG29" s="37">
        <f t="shared" si="23"/>
        <v>90</v>
      </c>
      <c r="CH29" s="42" t="str">
        <f t="shared" si="24"/>
        <v>A</v>
      </c>
      <c r="CI29" s="43"/>
      <c r="CJ29" s="45">
        <v>11</v>
      </c>
      <c r="CK2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0" spans="1:102" x14ac:dyDescent="0.25">
      <c r="A30" s="14">
        <v>20</v>
      </c>
      <c r="B30" s="14">
        <v>11814</v>
      </c>
      <c r="C30" s="14" t="s">
        <v>76</v>
      </c>
      <c r="E30" s="31">
        <f t="shared" si="0"/>
        <v>81</v>
      </c>
      <c r="F30" s="20"/>
      <c r="G30" s="31">
        <f t="shared" si="1"/>
        <v>81</v>
      </c>
      <c r="H30" s="31" t="str">
        <f t="shared" si="2"/>
        <v/>
      </c>
      <c r="I30" s="31" t="str">
        <f t="shared" si="3"/>
        <v>A</v>
      </c>
      <c r="J3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0" s="20"/>
      <c r="L30" s="31">
        <f t="shared" si="5"/>
        <v>76</v>
      </c>
      <c r="M30" s="31">
        <f t="shared" si="6"/>
        <v>75</v>
      </c>
      <c r="N30" s="31">
        <f t="shared" si="7"/>
        <v>67</v>
      </c>
      <c r="P30" s="36">
        <v>76</v>
      </c>
      <c r="Q30" s="36"/>
      <c r="R30" s="37">
        <f t="shared" si="8"/>
        <v>76</v>
      </c>
      <c r="S30" s="36">
        <v>67</v>
      </c>
      <c r="T30" s="36">
        <v>75</v>
      </c>
      <c r="U30" s="37">
        <f t="shared" si="9"/>
        <v>75</v>
      </c>
      <c r="V30" s="36">
        <v>76</v>
      </c>
      <c r="W30" s="36"/>
      <c r="X30" s="37">
        <f t="shared" si="10"/>
        <v>76</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76</v>
      </c>
      <c r="AU30" s="45">
        <v>90</v>
      </c>
      <c r="AV30" s="45">
        <v>90</v>
      </c>
      <c r="AW30" s="45">
        <v>90</v>
      </c>
      <c r="AX30" s="36"/>
      <c r="AY30" s="36"/>
      <c r="AZ30" s="36"/>
      <c r="BA30" s="36"/>
      <c r="BB30" s="36"/>
      <c r="BC30" s="36"/>
      <c r="BD30" s="36"/>
      <c r="BE30" s="37">
        <f t="shared" si="19"/>
        <v>90</v>
      </c>
      <c r="BF30" s="36">
        <v>75</v>
      </c>
      <c r="BG30" s="36">
        <v>67</v>
      </c>
      <c r="BH30" s="38">
        <f t="shared" si="20"/>
        <v>80.599999999999994</v>
      </c>
      <c r="BI30" s="39">
        <f t="shared" si="21"/>
        <v>81</v>
      </c>
      <c r="BJ30" s="40"/>
      <c r="BK30" s="36"/>
      <c r="BL30" s="36"/>
      <c r="BM30" s="36"/>
      <c r="BN30" s="36"/>
      <c r="BO30" s="36"/>
      <c r="BP30" s="36"/>
      <c r="BQ30" s="36"/>
      <c r="BR30" s="36"/>
      <c r="BS30" s="36"/>
      <c r="BT30" s="36"/>
      <c r="BU30" s="41" t="str">
        <f t="shared" si="22"/>
        <v/>
      </c>
      <c r="BV30" s="40"/>
      <c r="BW30" s="45">
        <v>90</v>
      </c>
      <c r="BX30" s="36"/>
      <c r="BY30" s="36"/>
      <c r="BZ30" s="36"/>
      <c r="CA30" s="36"/>
      <c r="CB30" s="36"/>
      <c r="CC30" s="36"/>
      <c r="CD30" s="36"/>
      <c r="CE30" s="36"/>
      <c r="CF30" s="36"/>
      <c r="CG30" s="37">
        <f t="shared" si="23"/>
        <v>90</v>
      </c>
      <c r="CH30" s="42" t="str">
        <f t="shared" si="24"/>
        <v>A</v>
      </c>
      <c r="CI30" s="43"/>
      <c r="CJ30" s="45">
        <v>11</v>
      </c>
      <c r="CK3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1" spans="1:102" x14ac:dyDescent="0.25">
      <c r="A31" s="14">
        <v>21</v>
      </c>
      <c r="B31" s="14">
        <v>11828</v>
      </c>
      <c r="C31" s="14" t="s">
        <v>77</v>
      </c>
      <c r="E31" s="31">
        <f t="shared" si="0"/>
        <v>90</v>
      </c>
      <c r="F31" s="20"/>
      <c r="G31" s="31">
        <f t="shared" si="1"/>
        <v>90</v>
      </c>
      <c r="H31" s="31" t="str">
        <f t="shared" si="2"/>
        <v/>
      </c>
      <c r="I31" s="31" t="str">
        <f t="shared" si="3"/>
        <v>A</v>
      </c>
      <c r="J3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1" s="20"/>
      <c r="L31" s="31">
        <f t="shared" si="5"/>
        <v>93</v>
      </c>
      <c r="M31" s="31">
        <f t="shared" si="6"/>
        <v>85</v>
      </c>
      <c r="N31" s="31">
        <f t="shared" si="7"/>
        <v>79</v>
      </c>
      <c r="P31" s="36">
        <v>100</v>
      </c>
      <c r="Q31" s="36"/>
      <c r="R31" s="37">
        <f t="shared" si="8"/>
        <v>100</v>
      </c>
      <c r="S31" s="36">
        <v>100</v>
      </c>
      <c r="T31" s="36"/>
      <c r="U31" s="37">
        <f t="shared" si="9"/>
        <v>100</v>
      </c>
      <c r="V31" s="36">
        <v>78</v>
      </c>
      <c r="W31" s="36"/>
      <c r="X31" s="37">
        <f t="shared" si="10"/>
        <v>78</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93</v>
      </c>
      <c r="AU31" s="45">
        <v>90</v>
      </c>
      <c r="AV31" s="45">
        <v>90</v>
      </c>
      <c r="AW31" s="45">
        <v>90</v>
      </c>
      <c r="AX31" s="36"/>
      <c r="AY31" s="36"/>
      <c r="AZ31" s="36"/>
      <c r="BA31" s="36"/>
      <c r="BB31" s="36"/>
      <c r="BC31" s="36"/>
      <c r="BD31" s="36"/>
      <c r="BE31" s="37">
        <f t="shared" si="19"/>
        <v>90</v>
      </c>
      <c r="BF31" s="36">
        <v>85</v>
      </c>
      <c r="BG31" s="36">
        <v>79</v>
      </c>
      <c r="BH31" s="38">
        <f t="shared" si="20"/>
        <v>89.6</v>
      </c>
      <c r="BI31" s="39">
        <f t="shared" si="21"/>
        <v>90</v>
      </c>
      <c r="BJ31" s="40"/>
      <c r="BK31" s="36"/>
      <c r="BL31" s="36"/>
      <c r="BM31" s="36"/>
      <c r="BN31" s="36"/>
      <c r="BO31" s="36"/>
      <c r="BP31" s="36"/>
      <c r="BQ31" s="36"/>
      <c r="BR31" s="36"/>
      <c r="BS31" s="36"/>
      <c r="BT31" s="36"/>
      <c r="BU31" s="41" t="str">
        <f t="shared" si="22"/>
        <v/>
      </c>
      <c r="BV31" s="40"/>
      <c r="BW31" s="45">
        <v>90</v>
      </c>
      <c r="BX31" s="36"/>
      <c r="BY31" s="36"/>
      <c r="BZ31" s="36"/>
      <c r="CA31" s="36"/>
      <c r="CB31" s="36"/>
      <c r="CC31" s="36"/>
      <c r="CD31" s="36"/>
      <c r="CE31" s="36"/>
      <c r="CF31" s="36"/>
      <c r="CG31" s="37">
        <f t="shared" si="23"/>
        <v>90</v>
      </c>
      <c r="CH31" s="42" t="str">
        <f t="shared" si="24"/>
        <v>A</v>
      </c>
      <c r="CI31" s="43"/>
      <c r="CJ31" s="45">
        <v>11</v>
      </c>
      <c r="CK3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2" spans="1:102" x14ac:dyDescent="0.25">
      <c r="A32" s="14">
        <v>22</v>
      </c>
      <c r="B32" s="14">
        <v>11842</v>
      </c>
      <c r="C32" s="14" t="s">
        <v>78</v>
      </c>
      <c r="E32" s="31">
        <f t="shared" si="0"/>
        <v>87</v>
      </c>
      <c r="F32" s="20"/>
      <c r="G32" s="31">
        <f t="shared" si="1"/>
        <v>87</v>
      </c>
      <c r="H32" s="31" t="str">
        <f t="shared" si="2"/>
        <v/>
      </c>
      <c r="I32" s="31" t="str">
        <f t="shared" si="3"/>
        <v>A</v>
      </c>
      <c r="J3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2" s="20"/>
      <c r="L32" s="31">
        <f t="shared" si="5"/>
        <v>86</v>
      </c>
      <c r="M32" s="31">
        <f t="shared" si="6"/>
        <v>90</v>
      </c>
      <c r="N32" s="31">
        <f t="shared" si="7"/>
        <v>79</v>
      </c>
      <c r="P32" s="36">
        <v>100</v>
      </c>
      <c r="Q32" s="36"/>
      <c r="R32" s="37">
        <f t="shared" si="8"/>
        <v>100</v>
      </c>
      <c r="S32" s="36">
        <v>80</v>
      </c>
      <c r="T32" s="36"/>
      <c r="U32" s="37">
        <f t="shared" si="9"/>
        <v>80</v>
      </c>
      <c r="V32" s="36">
        <v>79</v>
      </c>
      <c r="W32" s="36"/>
      <c r="X32" s="37">
        <f t="shared" si="10"/>
        <v>79</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86</v>
      </c>
      <c r="AU32" s="45">
        <v>90</v>
      </c>
      <c r="AV32" s="45">
        <v>90</v>
      </c>
      <c r="AW32" s="45">
        <v>90</v>
      </c>
      <c r="AX32" s="36"/>
      <c r="AY32" s="36"/>
      <c r="AZ32" s="36"/>
      <c r="BA32" s="36"/>
      <c r="BB32" s="36"/>
      <c r="BC32" s="36"/>
      <c r="BD32" s="36"/>
      <c r="BE32" s="37">
        <f t="shared" si="19"/>
        <v>90</v>
      </c>
      <c r="BF32" s="36">
        <v>90</v>
      </c>
      <c r="BG32" s="36">
        <v>79</v>
      </c>
      <c r="BH32" s="38">
        <f t="shared" si="20"/>
        <v>87.3</v>
      </c>
      <c r="BI32" s="39">
        <f t="shared" si="21"/>
        <v>87</v>
      </c>
      <c r="BJ32" s="40"/>
      <c r="BK32" s="36"/>
      <c r="BL32" s="36"/>
      <c r="BM32" s="36"/>
      <c r="BN32" s="36"/>
      <c r="BO32" s="36"/>
      <c r="BP32" s="36"/>
      <c r="BQ32" s="36"/>
      <c r="BR32" s="36"/>
      <c r="BS32" s="36"/>
      <c r="BT32" s="36"/>
      <c r="BU32" s="41" t="str">
        <f t="shared" si="22"/>
        <v/>
      </c>
      <c r="BV32" s="40"/>
      <c r="BW32" s="45">
        <v>90</v>
      </c>
      <c r="BX32" s="36"/>
      <c r="BY32" s="36"/>
      <c r="BZ32" s="36"/>
      <c r="CA32" s="36"/>
      <c r="CB32" s="36"/>
      <c r="CC32" s="36"/>
      <c r="CD32" s="36"/>
      <c r="CE32" s="36"/>
      <c r="CF32" s="36"/>
      <c r="CG32" s="37">
        <f t="shared" si="23"/>
        <v>90</v>
      </c>
      <c r="CH32" s="42" t="str">
        <f t="shared" si="24"/>
        <v>A</v>
      </c>
      <c r="CI32" s="43"/>
      <c r="CJ32" s="45">
        <v>11</v>
      </c>
      <c r="CK3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3" spans="1:89" x14ac:dyDescent="0.25">
      <c r="A33" s="14">
        <v>23</v>
      </c>
      <c r="B33" s="14">
        <v>11856</v>
      </c>
      <c r="C33" s="14" t="s">
        <v>79</v>
      </c>
      <c r="E33" s="31">
        <f t="shared" si="0"/>
        <v>80</v>
      </c>
      <c r="F33" s="20"/>
      <c r="G33" s="31">
        <f t="shared" si="1"/>
        <v>80</v>
      </c>
      <c r="H33" s="31" t="str">
        <f t="shared" si="2"/>
        <v/>
      </c>
      <c r="I33" s="31" t="str">
        <f t="shared" si="3"/>
        <v>A</v>
      </c>
      <c r="J3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3" s="20"/>
      <c r="L33" s="31">
        <f t="shared" si="5"/>
        <v>76</v>
      </c>
      <c r="M33" s="31">
        <f t="shared" si="6"/>
        <v>75</v>
      </c>
      <c r="N33" s="31">
        <f t="shared" si="7"/>
        <v>65.5</v>
      </c>
      <c r="P33" s="36">
        <v>76</v>
      </c>
      <c r="Q33" s="36"/>
      <c r="R33" s="37">
        <f t="shared" si="8"/>
        <v>76</v>
      </c>
      <c r="S33" s="36">
        <v>76</v>
      </c>
      <c r="T33" s="36"/>
      <c r="U33" s="37">
        <f t="shared" si="9"/>
        <v>76</v>
      </c>
      <c r="V33" s="36">
        <v>68</v>
      </c>
      <c r="W33" s="36">
        <v>75</v>
      </c>
      <c r="X33" s="37">
        <f t="shared" si="10"/>
        <v>75</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76</v>
      </c>
      <c r="AU33" s="45">
        <v>90</v>
      </c>
      <c r="AV33" s="45">
        <v>90</v>
      </c>
      <c r="AW33" s="45">
        <v>90</v>
      </c>
      <c r="AX33" s="36"/>
      <c r="AY33" s="36"/>
      <c r="AZ33" s="36"/>
      <c r="BA33" s="36"/>
      <c r="BB33" s="36"/>
      <c r="BC33" s="36"/>
      <c r="BD33" s="36"/>
      <c r="BE33" s="37">
        <f t="shared" si="19"/>
        <v>90</v>
      </c>
      <c r="BF33" s="36">
        <v>75</v>
      </c>
      <c r="BG33" s="36">
        <v>65.5</v>
      </c>
      <c r="BH33" s="38">
        <f t="shared" si="20"/>
        <v>80.45</v>
      </c>
      <c r="BI33" s="39">
        <f t="shared" si="21"/>
        <v>80</v>
      </c>
      <c r="BJ33" s="40"/>
      <c r="BK33" s="36"/>
      <c r="BL33" s="36"/>
      <c r="BM33" s="36"/>
      <c r="BN33" s="36"/>
      <c r="BO33" s="36"/>
      <c r="BP33" s="36"/>
      <c r="BQ33" s="36"/>
      <c r="BR33" s="36"/>
      <c r="BS33" s="36"/>
      <c r="BT33" s="36"/>
      <c r="BU33" s="41" t="str">
        <f t="shared" si="22"/>
        <v/>
      </c>
      <c r="BV33" s="40"/>
      <c r="BW33" s="45">
        <v>90</v>
      </c>
      <c r="BX33" s="36"/>
      <c r="BY33" s="36"/>
      <c r="BZ33" s="36"/>
      <c r="CA33" s="36"/>
      <c r="CB33" s="36"/>
      <c r="CC33" s="36"/>
      <c r="CD33" s="36"/>
      <c r="CE33" s="36"/>
      <c r="CF33" s="36"/>
      <c r="CG33" s="37">
        <f t="shared" si="23"/>
        <v>90</v>
      </c>
      <c r="CH33" s="42" t="str">
        <f t="shared" si="24"/>
        <v>A</v>
      </c>
      <c r="CI33" s="43"/>
      <c r="CJ33" s="45">
        <v>11</v>
      </c>
      <c r="CK3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4" spans="1:89" x14ac:dyDescent="0.25">
      <c r="A34" s="14">
        <v>24</v>
      </c>
      <c r="B34" s="14">
        <v>11870</v>
      </c>
      <c r="C34" s="14" t="s">
        <v>80</v>
      </c>
      <c r="E34" s="31">
        <f t="shared" si="0"/>
        <v>81</v>
      </c>
      <c r="F34" s="20"/>
      <c r="G34" s="31">
        <f t="shared" si="1"/>
        <v>81</v>
      </c>
      <c r="H34" s="31" t="str">
        <f t="shared" si="2"/>
        <v/>
      </c>
      <c r="I34" s="31" t="str">
        <f t="shared" si="3"/>
        <v>A</v>
      </c>
      <c r="J3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4" s="20"/>
      <c r="L34" s="31">
        <f t="shared" si="5"/>
        <v>75</v>
      </c>
      <c r="M34" s="31">
        <f t="shared" si="6"/>
        <v>75</v>
      </c>
      <c r="N34" s="31">
        <f t="shared" si="7"/>
        <v>74.5</v>
      </c>
      <c r="P34" s="36">
        <v>76</v>
      </c>
      <c r="Q34" s="36"/>
      <c r="R34" s="37">
        <f t="shared" si="8"/>
        <v>76</v>
      </c>
      <c r="S34" s="36">
        <v>65</v>
      </c>
      <c r="T34" s="36">
        <v>75</v>
      </c>
      <c r="U34" s="37">
        <f t="shared" si="9"/>
        <v>75</v>
      </c>
      <c r="V34" s="36">
        <v>68</v>
      </c>
      <c r="W34" s="36">
        <v>75</v>
      </c>
      <c r="X34" s="37">
        <f t="shared" si="10"/>
        <v>75</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75</v>
      </c>
      <c r="AU34" s="45">
        <v>90</v>
      </c>
      <c r="AV34" s="45">
        <v>90</v>
      </c>
      <c r="AW34" s="45">
        <v>90</v>
      </c>
      <c r="AX34" s="36"/>
      <c r="AY34" s="36"/>
      <c r="AZ34" s="36"/>
      <c r="BA34" s="36"/>
      <c r="BB34" s="36"/>
      <c r="BC34" s="36"/>
      <c r="BD34" s="36"/>
      <c r="BE34" s="37">
        <f t="shared" si="19"/>
        <v>90</v>
      </c>
      <c r="BF34" s="36">
        <v>75</v>
      </c>
      <c r="BG34" s="36">
        <v>74.5</v>
      </c>
      <c r="BH34" s="38">
        <f t="shared" si="20"/>
        <v>80.95</v>
      </c>
      <c r="BI34" s="39">
        <f t="shared" si="21"/>
        <v>81</v>
      </c>
      <c r="BJ34" s="40"/>
      <c r="BK34" s="36"/>
      <c r="BL34" s="36"/>
      <c r="BM34" s="36"/>
      <c r="BN34" s="36"/>
      <c r="BO34" s="36"/>
      <c r="BP34" s="36"/>
      <c r="BQ34" s="36"/>
      <c r="BR34" s="36"/>
      <c r="BS34" s="36"/>
      <c r="BT34" s="36"/>
      <c r="BU34" s="41" t="str">
        <f t="shared" si="22"/>
        <v/>
      </c>
      <c r="BV34" s="40"/>
      <c r="BW34" s="45">
        <v>90</v>
      </c>
      <c r="BX34" s="36"/>
      <c r="BY34" s="36"/>
      <c r="BZ34" s="36"/>
      <c r="CA34" s="36"/>
      <c r="CB34" s="36"/>
      <c r="CC34" s="36"/>
      <c r="CD34" s="36"/>
      <c r="CE34" s="36"/>
      <c r="CF34" s="36"/>
      <c r="CG34" s="37">
        <f t="shared" si="23"/>
        <v>90</v>
      </c>
      <c r="CH34" s="42" t="str">
        <f t="shared" si="24"/>
        <v>A</v>
      </c>
      <c r="CI34" s="43"/>
      <c r="CJ34" s="45">
        <v>11</v>
      </c>
      <c r="CK3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5" spans="1:89" x14ac:dyDescent="0.25">
      <c r="A35" s="14">
        <v>25</v>
      </c>
      <c r="B35" s="14">
        <v>11884</v>
      </c>
      <c r="C35" s="14" t="s">
        <v>81</v>
      </c>
      <c r="E35" s="31">
        <f t="shared" si="0"/>
        <v>84</v>
      </c>
      <c r="F35" s="20"/>
      <c r="G35" s="31">
        <f t="shared" si="1"/>
        <v>84</v>
      </c>
      <c r="H35" s="31" t="str">
        <f t="shared" si="2"/>
        <v/>
      </c>
      <c r="I35" s="31" t="str">
        <f t="shared" si="3"/>
        <v>A</v>
      </c>
      <c r="J3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5" s="20"/>
      <c r="L35" s="31">
        <f t="shared" si="5"/>
        <v>82</v>
      </c>
      <c r="M35" s="31">
        <f t="shared" si="6"/>
        <v>80</v>
      </c>
      <c r="N35" s="31">
        <f t="shared" si="7"/>
        <v>68.5</v>
      </c>
      <c r="P35" s="36">
        <v>90</v>
      </c>
      <c r="Q35" s="36"/>
      <c r="R35" s="37">
        <f t="shared" si="8"/>
        <v>90</v>
      </c>
      <c r="S35" s="36">
        <v>79</v>
      </c>
      <c r="T35" s="36"/>
      <c r="U35" s="37">
        <f t="shared" si="9"/>
        <v>79</v>
      </c>
      <c r="V35" s="36">
        <v>76</v>
      </c>
      <c r="W35" s="36"/>
      <c r="X35" s="37">
        <f t="shared" si="10"/>
        <v>76</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82</v>
      </c>
      <c r="AU35" s="45">
        <v>90</v>
      </c>
      <c r="AV35" s="45">
        <v>90</v>
      </c>
      <c r="AW35" s="45">
        <v>90</v>
      </c>
      <c r="AX35" s="36"/>
      <c r="AY35" s="36"/>
      <c r="AZ35" s="36"/>
      <c r="BA35" s="36"/>
      <c r="BB35" s="36"/>
      <c r="BC35" s="36"/>
      <c r="BD35" s="36"/>
      <c r="BE35" s="37">
        <f t="shared" si="19"/>
        <v>90</v>
      </c>
      <c r="BF35" s="36">
        <v>80</v>
      </c>
      <c r="BG35" s="36">
        <v>68.5</v>
      </c>
      <c r="BH35" s="38">
        <f t="shared" si="20"/>
        <v>83.65</v>
      </c>
      <c r="BI35" s="39">
        <f t="shared" si="21"/>
        <v>84</v>
      </c>
      <c r="BJ35" s="40"/>
      <c r="BK35" s="36"/>
      <c r="BL35" s="36"/>
      <c r="BM35" s="36"/>
      <c r="BN35" s="36"/>
      <c r="BO35" s="36"/>
      <c r="BP35" s="36"/>
      <c r="BQ35" s="36"/>
      <c r="BR35" s="36"/>
      <c r="BS35" s="36"/>
      <c r="BT35" s="36"/>
      <c r="BU35" s="41" t="str">
        <f t="shared" si="22"/>
        <v/>
      </c>
      <c r="BV35" s="40"/>
      <c r="BW35" s="45">
        <v>90</v>
      </c>
      <c r="BX35" s="36"/>
      <c r="BY35" s="36"/>
      <c r="BZ35" s="36"/>
      <c r="CA35" s="36"/>
      <c r="CB35" s="36"/>
      <c r="CC35" s="36"/>
      <c r="CD35" s="36"/>
      <c r="CE35" s="36"/>
      <c r="CF35" s="36"/>
      <c r="CG35" s="37">
        <f t="shared" si="23"/>
        <v>90</v>
      </c>
      <c r="CH35" s="42" t="str">
        <f t="shared" si="24"/>
        <v>A</v>
      </c>
      <c r="CI35" s="43"/>
      <c r="CJ35" s="45">
        <v>11</v>
      </c>
      <c r="CK3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6" spans="1:89" x14ac:dyDescent="0.25">
      <c r="A36" s="14">
        <v>26</v>
      </c>
      <c r="B36" s="14">
        <v>11898</v>
      </c>
      <c r="C36" s="14" t="s">
        <v>82</v>
      </c>
      <c r="E36" s="31">
        <f t="shared" si="0"/>
        <v>84</v>
      </c>
      <c r="F36" s="20"/>
      <c r="G36" s="31">
        <f t="shared" si="1"/>
        <v>84</v>
      </c>
      <c r="H36" s="31" t="str">
        <f t="shared" si="2"/>
        <v/>
      </c>
      <c r="I36" s="31" t="str">
        <f t="shared" si="3"/>
        <v>A</v>
      </c>
      <c r="J3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6" s="20"/>
      <c r="L36" s="31">
        <f t="shared" si="5"/>
        <v>84</v>
      </c>
      <c r="M36" s="31">
        <f t="shared" si="6"/>
        <v>75</v>
      </c>
      <c r="N36" s="31">
        <f t="shared" si="7"/>
        <v>70</v>
      </c>
      <c r="P36" s="36">
        <v>96</v>
      </c>
      <c r="Q36" s="36"/>
      <c r="R36" s="37">
        <f t="shared" si="8"/>
        <v>96</v>
      </c>
      <c r="S36" s="36">
        <v>79</v>
      </c>
      <c r="T36" s="36"/>
      <c r="U36" s="37">
        <f t="shared" si="9"/>
        <v>79</v>
      </c>
      <c r="V36" s="36">
        <v>78</v>
      </c>
      <c r="W36" s="36"/>
      <c r="X36" s="37">
        <f t="shared" si="10"/>
        <v>78</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84</v>
      </c>
      <c r="AU36" s="45">
        <v>90</v>
      </c>
      <c r="AV36" s="45">
        <v>90</v>
      </c>
      <c r="AW36" s="45">
        <v>90</v>
      </c>
      <c r="AX36" s="36"/>
      <c r="AY36" s="36"/>
      <c r="AZ36" s="36"/>
      <c r="BA36" s="36"/>
      <c r="BB36" s="36"/>
      <c r="BC36" s="36"/>
      <c r="BD36" s="36"/>
      <c r="BE36" s="37">
        <f t="shared" si="19"/>
        <v>90</v>
      </c>
      <c r="BF36" s="36">
        <v>75</v>
      </c>
      <c r="BG36" s="36">
        <v>70</v>
      </c>
      <c r="BH36" s="38">
        <f t="shared" si="20"/>
        <v>84.1</v>
      </c>
      <c r="BI36" s="39">
        <f t="shared" si="21"/>
        <v>84</v>
      </c>
      <c r="BJ36" s="40"/>
      <c r="BK36" s="36"/>
      <c r="BL36" s="36"/>
      <c r="BM36" s="36"/>
      <c r="BN36" s="36"/>
      <c r="BO36" s="36"/>
      <c r="BP36" s="36"/>
      <c r="BQ36" s="36"/>
      <c r="BR36" s="36"/>
      <c r="BS36" s="36"/>
      <c r="BT36" s="36"/>
      <c r="BU36" s="41" t="str">
        <f t="shared" si="22"/>
        <v/>
      </c>
      <c r="BV36" s="40"/>
      <c r="BW36" s="45">
        <v>90</v>
      </c>
      <c r="BX36" s="36"/>
      <c r="BY36" s="36"/>
      <c r="BZ36" s="36"/>
      <c r="CA36" s="36"/>
      <c r="CB36" s="36"/>
      <c r="CC36" s="36"/>
      <c r="CD36" s="36"/>
      <c r="CE36" s="36"/>
      <c r="CF36" s="36"/>
      <c r="CG36" s="37">
        <f t="shared" si="23"/>
        <v>90</v>
      </c>
      <c r="CH36" s="42" t="str">
        <f t="shared" si="24"/>
        <v>A</v>
      </c>
      <c r="CI36" s="43"/>
      <c r="CJ36" s="45">
        <v>11</v>
      </c>
      <c r="CK3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7" spans="1:89" x14ac:dyDescent="0.25">
      <c r="A37" s="14">
        <v>27</v>
      </c>
      <c r="B37" s="14">
        <v>11912</v>
      </c>
      <c r="C37" s="14" t="s">
        <v>83</v>
      </c>
      <c r="E37" s="31">
        <f t="shared" si="0"/>
        <v>84</v>
      </c>
      <c r="F37" s="20"/>
      <c r="G37" s="31">
        <f t="shared" si="1"/>
        <v>84</v>
      </c>
      <c r="H37" s="31" t="str">
        <f t="shared" si="2"/>
        <v/>
      </c>
      <c r="I37" s="31" t="str">
        <f t="shared" si="3"/>
        <v>A</v>
      </c>
      <c r="J3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7" s="20"/>
      <c r="L37" s="31">
        <f t="shared" si="5"/>
        <v>83</v>
      </c>
      <c r="M37" s="31">
        <f t="shared" si="6"/>
        <v>75</v>
      </c>
      <c r="N37" s="31">
        <f t="shared" si="7"/>
        <v>68.5</v>
      </c>
      <c r="P37" s="36">
        <v>82</v>
      </c>
      <c r="Q37" s="36"/>
      <c r="R37" s="37">
        <f t="shared" si="8"/>
        <v>82</v>
      </c>
      <c r="S37" s="36">
        <v>76</v>
      </c>
      <c r="T37" s="36"/>
      <c r="U37" s="37">
        <f t="shared" si="9"/>
        <v>76</v>
      </c>
      <c r="V37" s="36">
        <v>92</v>
      </c>
      <c r="W37" s="36"/>
      <c r="X37" s="37">
        <f t="shared" si="10"/>
        <v>92</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83</v>
      </c>
      <c r="AU37" s="45">
        <v>90</v>
      </c>
      <c r="AV37" s="45">
        <v>90</v>
      </c>
      <c r="AW37" s="45">
        <v>90</v>
      </c>
      <c r="AX37" s="36"/>
      <c r="AY37" s="36"/>
      <c r="AZ37" s="36"/>
      <c r="BA37" s="36"/>
      <c r="BB37" s="36"/>
      <c r="BC37" s="36"/>
      <c r="BD37" s="36"/>
      <c r="BE37" s="37">
        <f t="shared" si="19"/>
        <v>90</v>
      </c>
      <c r="BF37" s="36">
        <v>75</v>
      </c>
      <c r="BG37" s="36">
        <v>68.5</v>
      </c>
      <c r="BH37" s="38">
        <f t="shared" si="20"/>
        <v>83.55</v>
      </c>
      <c r="BI37" s="39">
        <f t="shared" si="21"/>
        <v>84</v>
      </c>
      <c r="BJ37" s="40"/>
      <c r="BK37" s="36"/>
      <c r="BL37" s="36"/>
      <c r="BM37" s="36"/>
      <c r="BN37" s="36"/>
      <c r="BO37" s="36"/>
      <c r="BP37" s="36"/>
      <c r="BQ37" s="36"/>
      <c r="BR37" s="36"/>
      <c r="BS37" s="36"/>
      <c r="BT37" s="36"/>
      <c r="BU37" s="41" t="str">
        <f t="shared" si="22"/>
        <v/>
      </c>
      <c r="BV37" s="40"/>
      <c r="BW37" s="45">
        <v>90</v>
      </c>
      <c r="BX37" s="36"/>
      <c r="BY37" s="36"/>
      <c r="BZ37" s="36"/>
      <c r="CA37" s="36"/>
      <c r="CB37" s="36"/>
      <c r="CC37" s="36"/>
      <c r="CD37" s="36"/>
      <c r="CE37" s="36"/>
      <c r="CF37" s="36"/>
      <c r="CG37" s="37">
        <f t="shared" si="23"/>
        <v>90</v>
      </c>
      <c r="CH37" s="42" t="str">
        <f t="shared" si="24"/>
        <v>A</v>
      </c>
      <c r="CI37" s="43"/>
      <c r="CJ37" s="45">
        <v>11</v>
      </c>
      <c r="CK3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8" spans="1:89" x14ac:dyDescent="0.25">
      <c r="A38" s="14">
        <v>28</v>
      </c>
      <c r="B38" s="14">
        <v>11926</v>
      </c>
      <c r="C38" s="14" t="s">
        <v>84</v>
      </c>
      <c r="E38" s="31">
        <f t="shared" si="0"/>
        <v>83</v>
      </c>
      <c r="F38" s="20"/>
      <c r="G38" s="31">
        <f t="shared" si="1"/>
        <v>83</v>
      </c>
      <c r="H38" s="31" t="str">
        <f t="shared" si="2"/>
        <v/>
      </c>
      <c r="I38" s="31" t="str">
        <f t="shared" si="3"/>
        <v>A</v>
      </c>
      <c r="J3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8" s="20"/>
      <c r="L38" s="31">
        <f t="shared" si="5"/>
        <v>80</v>
      </c>
      <c r="M38" s="31">
        <f t="shared" si="6"/>
        <v>80</v>
      </c>
      <c r="N38" s="31">
        <f t="shared" si="7"/>
        <v>71.5</v>
      </c>
      <c r="P38" s="36">
        <v>88</v>
      </c>
      <c r="Q38" s="36"/>
      <c r="R38" s="37">
        <f t="shared" si="8"/>
        <v>88</v>
      </c>
      <c r="S38" s="36">
        <v>76</v>
      </c>
      <c r="T38" s="36"/>
      <c r="U38" s="37">
        <f t="shared" si="9"/>
        <v>76</v>
      </c>
      <c r="V38" s="36">
        <v>76</v>
      </c>
      <c r="W38" s="36"/>
      <c r="X38" s="37">
        <f t="shared" si="10"/>
        <v>76</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80</v>
      </c>
      <c r="AU38" s="45">
        <v>90</v>
      </c>
      <c r="AV38" s="45">
        <v>90</v>
      </c>
      <c r="AW38" s="45">
        <v>90</v>
      </c>
      <c r="AX38" s="36"/>
      <c r="AY38" s="36"/>
      <c r="AZ38" s="36"/>
      <c r="BA38" s="36"/>
      <c r="BB38" s="36"/>
      <c r="BC38" s="36"/>
      <c r="BD38" s="36"/>
      <c r="BE38" s="37">
        <f t="shared" si="19"/>
        <v>90</v>
      </c>
      <c r="BF38" s="36">
        <v>80</v>
      </c>
      <c r="BG38" s="36">
        <v>71.5</v>
      </c>
      <c r="BH38" s="38">
        <f t="shared" si="20"/>
        <v>83.15</v>
      </c>
      <c r="BI38" s="39">
        <f t="shared" si="21"/>
        <v>83</v>
      </c>
      <c r="BJ38" s="40"/>
      <c r="BK38" s="36"/>
      <c r="BL38" s="36"/>
      <c r="BM38" s="36"/>
      <c r="BN38" s="36"/>
      <c r="BO38" s="36"/>
      <c r="BP38" s="36"/>
      <c r="BQ38" s="36"/>
      <c r="BR38" s="36"/>
      <c r="BS38" s="36"/>
      <c r="BT38" s="36"/>
      <c r="BU38" s="41" t="str">
        <f t="shared" si="22"/>
        <v/>
      </c>
      <c r="BV38" s="40"/>
      <c r="BW38" s="45">
        <v>90</v>
      </c>
      <c r="BX38" s="36"/>
      <c r="BY38" s="36"/>
      <c r="BZ38" s="36"/>
      <c r="CA38" s="36"/>
      <c r="CB38" s="36"/>
      <c r="CC38" s="36"/>
      <c r="CD38" s="36"/>
      <c r="CE38" s="36"/>
      <c r="CF38" s="36"/>
      <c r="CG38" s="37">
        <f t="shared" si="23"/>
        <v>90</v>
      </c>
      <c r="CH38" s="42" t="str">
        <f t="shared" si="24"/>
        <v>A</v>
      </c>
      <c r="CI38" s="43"/>
      <c r="CJ38" s="45">
        <v>11</v>
      </c>
      <c r="CK3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9" spans="1:89" x14ac:dyDescent="0.25">
      <c r="A39" s="14">
        <v>29</v>
      </c>
      <c r="B39" s="14">
        <v>11940</v>
      </c>
      <c r="C39" s="14" t="s">
        <v>85</v>
      </c>
      <c r="E39" s="31">
        <f t="shared" si="0"/>
        <v>82</v>
      </c>
      <c r="F39" s="20"/>
      <c r="G39" s="31">
        <f t="shared" si="1"/>
        <v>82</v>
      </c>
      <c r="H39" s="31" t="str">
        <f t="shared" si="2"/>
        <v/>
      </c>
      <c r="I39" s="31" t="str">
        <f t="shared" si="3"/>
        <v>A</v>
      </c>
      <c r="J3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9" s="20"/>
      <c r="L39" s="31">
        <f t="shared" si="5"/>
        <v>79</v>
      </c>
      <c r="M39" s="31">
        <f t="shared" si="6"/>
        <v>75</v>
      </c>
      <c r="N39" s="31">
        <f t="shared" si="7"/>
        <v>71.5</v>
      </c>
      <c r="P39" s="36">
        <v>81</v>
      </c>
      <c r="Q39" s="36"/>
      <c r="R39" s="37">
        <f t="shared" si="8"/>
        <v>81</v>
      </c>
      <c r="S39" s="36">
        <v>78</v>
      </c>
      <c r="T39" s="36"/>
      <c r="U39" s="37">
        <f t="shared" si="9"/>
        <v>78</v>
      </c>
      <c r="V39" s="36">
        <v>77</v>
      </c>
      <c r="W39" s="36"/>
      <c r="X39" s="37">
        <f t="shared" si="10"/>
        <v>77</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79</v>
      </c>
      <c r="AU39" s="45">
        <v>90</v>
      </c>
      <c r="AV39" s="45">
        <v>90</v>
      </c>
      <c r="AW39" s="45">
        <v>90</v>
      </c>
      <c r="AX39" s="36"/>
      <c r="AY39" s="36"/>
      <c r="AZ39" s="36"/>
      <c r="BA39" s="36"/>
      <c r="BB39" s="36"/>
      <c r="BC39" s="36"/>
      <c r="BD39" s="36"/>
      <c r="BE39" s="37">
        <f t="shared" si="19"/>
        <v>90</v>
      </c>
      <c r="BF39" s="36">
        <v>75</v>
      </c>
      <c r="BG39" s="36">
        <v>71.5</v>
      </c>
      <c r="BH39" s="38">
        <f t="shared" si="20"/>
        <v>82.25</v>
      </c>
      <c r="BI39" s="39">
        <f t="shared" si="21"/>
        <v>82</v>
      </c>
      <c r="BJ39" s="40"/>
      <c r="BK39" s="36"/>
      <c r="BL39" s="36"/>
      <c r="BM39" s="36"/>
      <c r="BN39" s="36"/>
      <c r="BO39" s="36"/>
      <c r="BP39" s="36"/>
      <c r="BQ39" s="36"/>
      <c r="BR39" s="36"/>
      <c r="BS39" s="36"/>
      <c r="BT39" s="36"/>
      <c r="BU39" s="41" t="str">
        <f t="shared" si="22"/>
        <v/>
      </c>
      <c r="BV39" s="40"/>
      <c r="BW39" s="45">
        <v>90</v>
      </c>
      <c r="BX39" s="36"/>
      <c r="BY39" s="36"/>
      <c r="BZ39" s="36"/>
      <c r="CA39" s="36"/>
      <c r="CB39" s="36"/>
      <c r="CC39" s="36"/>
      <c r="CD39" s="36"/>
      <c r="CE39" s="36"/>
      <c r="CF39" s="36"/>
      <c r="CG39" s="37">
        <f t="shared" si="23"/>
        <v>90</v>
      </c>
      <c r="CH39" s="42" t="str">
        <f t="shared" si="24"/>
        <v>A</v>
      </c>
      <c r="CI39" s="43"/>
      <c r="CJ39" s="45">
        <v>11</v>
      </c>
      <c r="CK3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0" spans="1:89" x14ac:dyDescent="0.25">
      <c r="A40" s="14">
        <v>30</v>
      </c>
      <c r="B40" s="14">
        <v>11954</v>
      </c>
      <c r="C40" s="14" t="s">
        <v>86</v>
      </c>
      <c r="E40" s="31">
        <f t="shared" si="0"/>
        <v>89</v>
      </c>
      <c r="F40" s="20"/>
      <c r="G40" s="31">
        <f t="shared" si="1"/>
        <v>89</v>
      </c>
      <c r="H40" s="31" t="str">
        <f t="shared" si="2"/>
        <v/>
      </c>
      <c r="I40" s="31" t="str">
        <f t="shared" si="3"/>
        <v>A</v>
      </c>
      <c r="J4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40" s="20"/>
      <c r="L40" s="31">
        <f t="shared" si="5"/>
        <v>91</v>
      </c>
      <c r="M40" s="31">
        <f t="shared" si="6"/>
        <v>98</v>
      </c>
      <c r="N40" s="31">
        <f t="shared" si="7"/>
        <v>65.5</v>
      </c>
      <c r="P40" s="36">
        <v>98</v>
      </c>
      <c r="Q40" s="36"/>
      <c r="R40" s="37">
        <f t="shared" si="8"/>
        <v>98</v>
      </c>
      <c r="S40" s="36">
        <v>95</v>
      </c>
      <c r="T40" s="36"/>
      <c r="U40" s="37">
        <f t="shared" si="9"/>
        <v>95</v>
      </c>
      <c r="V40" s="36">
        <v>80</v>
      </c>
      <c r="W40" s="36"/>
      <c r="X40" s="37">
        <f t="shared" si="10"/>
        <v>80</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91</v>
      </c>
      <c r="AU40" s="45">
        <v>90</v>
      </c>
      <c r="AV40" s="45">
        <v>90</v>
      </c>
      <c r="AW40" s="45">
        <v>90</v>
      </c>
      <c r="AX40" s="36"/>
      <c r="AY40" s="36"/>
      <c r="AZ40" s="36"/>
      <c r="BA40" s="36"/>
      <c r="BB40" s="36"/>
      <c r="BC40" s="36"/>
      <c r="BD40" s="36"/>
      <c r="BE40" s="37">
        <f t="shared" si="19"/>
        <v>90</v>
      </c>
      <c r="BF40" s="36">
        <v>98</v>
      </c>
      <c r="BG40" s="36">
        <v>65.5</v>
      </c>
      <c r="BH40" s="38">
        <f t="shared" si="20"/>
        <v>88.75</v>
      </c>
      <c r="BI40" s="39">
        <f t="shared" si="21"/>
        <v>89</v>
      </c>
      <c r="BJ40" s="40"/>
      <c r="BK40" s="36"/>
      <c r="BL40" s="36"/>
      <c r="BM40" s="36"/>
      <c r="BN40" s="36"/>
      <c r="BO40" s="36"/>
      <c r="BP40" s="36"/>
      <c r="BQ40" s="36"/>
      <c r="BR40" s="36"/>
      <c r="BS40" s="36"/>
      <c r="BT40" s="36"/>
      <c r="BU40" s="41" t="str">
        <f t="shared" si="22"/>
        <v/>
      </c>
      <c r="BV40" s="40"/>
      <c r="BW40" s="45">
        <v>90</v>
      </c>
      <c r="BX40" s="36"/>
      <c r="BY40" s="36"/>
      <c r="BZ40" s="36"/>
      <c r="CA40" s="36"/>
      <c r="CB40" s="36"/>
      <c r="CC40" s="36"/>
      <c r="CD40" s="36"/>
      <c r="CE40" s="36"/>
      <c r="CF40" s="36"/>
      <c r="CG40" s="37">
        <f t="shared" si="23"/>
        <v>90</v>
      </c>
      <c r="CH40" s="42" t="str">
        <f t="shared" si="24"/>
        <v>A</v>
      </c>
      <c r="CI40" s="43"/>
      <c r="CJ40" s="45">
        <v>11</v>
      </c>
      <c r="CK4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11561" priority="1" operator="lessThan">
      <formula>$C$4</formula>
    </cfRule>
  </conditionalFormatting>
  <conditionalFormatting sqref="P12">
    <cfRule type="cellIs" dxfId="11560" priority="2" operator="lessThan">
      <formula>$C$4</formula>
    </cfRule>
  </conditionalFormatting>
  <conditionalFormatting sqref="P13">
    <cfRule type="cellIs" dxfId="11559" priority="3" operator="lessThan">
      <formula>$C$4</formula>
    </cfRule>
  </conditionalFormatting>
  <conditionalFormatting sqref="P14">
    <cfRule type="cellIs" dxfId="11558" priority="4" operator="lessThan">
      <formula>$C$4</formula>
    </cfRule>
  </conditionalFormatting>
  <conditionalFormatting sqref="P15">
    <cfRule type="cellIs" dxfId="11557" priority="5" operator="lessThan">
      <formula>$C$4</formula>
    </cfRule>
  </conditionalFormatting>
  <conditionalFormatting sqref="P16">
    <cfRule type="cellIs" dxfId="11556" priority="6" operator="lessThan">
      <formula>$C$4</formula>
    </cfRule>
  </conditionalFormatting>
  <conditionalFormatting sqref="P17">
    <cfRule type="cellIs" dxfId="11555" priority="7" operator="lessThan">
      <formula>$C$4</formula>
    </cfRule>
  </conditionalFormatting>
  <conditionalFormatting sqref="P18">
    <cfRule type="cellIs" dxfId="11554" priority="8" operator="lessThan">
      <formula>$C$4</formula>
    </cfRule>
  </conditionalFormatting>
  <conditionalFormatting sqref="P19">
    <cfRule type="cellIs" dxfId="11553" priority="9" operator="lessThan">
      <formula>$C$4</formula>
    </cfRule>
  </conditionalFormatting>
  <conditionalFormatting sqref="P20">
    <cfRule type="cellIs" dxfId="11552" priority="10" operator="lessThan">
      <formula>$C$4</formula>
    </cfRule>
  </conditionalFormatting>
  <conditionalFormatting sqref="P21">
    <cfRule type="cellIs" dxfId="11551" priority="11" operator="lessThan">
      <formula>$C$4</formula>
    </cfRule>
  </conditionalFormatting>
  <conditionalFormatting sqref="P22">
    <cfRule type="cellIs" dxfId="11550" priority="12" operator="lessThan">
      <formula>$C$4</formula>
    </cfRule>
  </conditionalFormatting>
  <conditionalFormatting sqref="P23">
    <cfRule type="cellIs" dxfId="11549" priority="13" operator="lessThan">
      <formula>$C$4</formula>
    </cfRule>
  </conditionalFormatting>
  <conditionalFormatting sqref="P24">
    <cfRule type="cellIs" dxfId="11548" priority="14" operator="lessThan">
      <formula>$C$4</formula>
    </cfRule>
  </conditionalFormatting>
  <conditionalFormatting sqref="P25">
    <cfRule type="cellIs" dxfId="11547" priority="15" operator="lessThan">
      <formula>$C$4</formula>
    </cfRule>
  </conditionalFormatting>
  <conditionalFormatting sqref="P26">
    <cfRule type="cellIs" dxfId="11546" priority="16" operator="lessThan">
      <formula>$C$4</formula>
    </cfRule>
  </conditionalFormatting>
  <conditionalFormatting sqref="P27">
    <cfRule type="cellIs" dxfId="11545" priority="17" operator="lessThan">
      <formula>$C$4</formula>
    </cfRule>
  </conditionalFormatting>
  <conditionalFormatting sqref="P28">
    <cfRule type="cellIs" dxfId="11544" priority="18" operator="lessThan">
      <formula>$C$4</formula>
    </cfRule>
  </conditionalFormatting>
  <conditionalFormatting sqref="P29">
    <cfRule type="cellIs" dxfId="11543" priority="19" operator="lessThan">
      <formula>$C$4</formula>
    </cfRule>
  </conditionalFormatting>
  <conditionalFormatting sqref="P30">
    <cfRule type="cellIs" dxfId="11542" priority="20" operator="lessThan">
      <formula>$C$4</formula>
    </cfRule>
  </conditionalFormatting>
  <conditionalFormatting sqref="P31">
    <cfRule type="cellIs" dxfId="11541" priority="21" operator="lessThan">
      <formula>$C$4</formula>
    </cfRule>
  </conditionalFormatting>
  <conditionalFormatting sqref="P32">
    <cfRule type="cellIs" dxfId="11540" priority="22" operator="lessThan">
      <formula>$C$4</formula>
    </cfRule>
  </conditionalFormatting>
  <conditionalFormatting sqref="P33">
    <cfRule type="cellIs" dxfId="11539" priority="23" operator="lessThan">
      <formula>$C$4</formula>
    </cfRule>
  </conditionalFormatting>
  <conditionalFormatting sqref="P34">
    <cfRule type="cellIs" dxfId="11538" priority="24" operator="lessThan">
      <formula>$C$4</formula>
    </cfRule>
  </conditionalFormatting>
  <conditionalFormatting sqref="P35">
    <cfRule type="cellIs" dxfId="11537" priority="25" operator="lessThan">
      <formula>$C$4</formula>
    </cfRule>
  </conditionalFormatting>
  <conditionalFormatting sqref="P36">
    <cfRule type="cellIs" dxfId="11536" priority="26" operator="lessThan">
      <formula>$C$4</formula>
    </cfRule>
  </conditionalFormatting>
  <conditionalFormatting sqref="P37">
    <cfRule type="cellIs" dxfId="11535" priority="27" operator="lessThan">
      <formula>$C$4</formula>
    </cfRule>
  </conditionalFormatting>
  <conditionalFormatting sqref="P38">
    <cfRule type="cellIs" dxfId="11534" priority="28" operator="lessThan">
      <formula>$C$4</formula>
    </cfRule>
  </conditionalFormatting>
  <conditionalFormatting sqref="P39">
    <cfRule type="cellIs" dxfId="11533" priority="29" operator="lessThan">
      <formula>$C$4</formula>
    </cfRule>
  </conditionalFormatting>
  <conditionalFormatting sqref="P40">
    <cfRule type="cellIs" dxfId="11532" priority="30" operator="lessThan">
      <formula>$C$4</formula>
    </cfRule>
  </conditionalFormatting>
  <conditionalFormatting sqref="P41">
    <cfRule type="cellIs" dxfId="11531" priority="31" operator="lessThan">
      <formula>$C$4</formula>
    </cfRule>
  </conditionalFormatting>
  <conditionalFormatting sqref="P42">
    <cfRule type="cellIs" dxfId="11530" priority="32" operator="lessThan">
      <formula>$C$4</formula>
    </cfRule>
  </conditionalFormatting>
  <conditionalFormatting sqref="P43">
    <cfRule type="cellIs" dxfId="11529" priority="33" operator="lessThan">
      <formula>$C$4</formula>
    </cfRule>
  </conditionalFormatting>
  <conditionalFormatting sqref="P44">
    <cfRule type="cellIs" dxfId="11528" priority="34" operator="lessThan">
      <formula>$C$4</formula>
    </cfRule>
  </conditionalFormatting>
  <conditionalFormatting sqref="P45">
    <cfRule type="cellIs" dxfId="11527" priority="35" operator="lessThan">
      <formula>$C$4</formula>
    </cfRule>
  </conditionalFormatting>
  <conditionalFormatting sqref="P46">
    <cfRule type="cellIs" dxfId="11526" priority="36" operator="lessThan">
      <formula>$C$4</formula>
    </cfRule>
  </conditionalFormatting>
  <conditionalFormatting sqref="P47">
    <cfRule type="cellIs" dxfId="11525" priority="37" operator="lessThan">
      <formula>$C$4</formula>
    </cfRule>
  </conditionalFormatting>
  <conditionalFormatting sqref="P48">
    <cfRule type="cellIs" dxfId="11524" priority="38" operator="lessThan">
      <formula>$C$4</formula>
    </cfRule>
  </conditionalFormatting>
  <conditionalFormatting sqref="P49">
    <cfRule type="cellIs" dxfId="11523" priority="39" operator="lessThan">
      <formula>$C$4</formula>
    </cfRule>
  </conditionalFormatting>
  <conditionalFormatting sqref="P50">
    <cfRule type="cellIs" dxfId="11522" priority="40" operator="lessThan">
      <formula>$C$4</formula>
    </cfRule>
  </conditionalFormatting>
  <conditionalFormatting sqref="Q11">
    <cfRule type="cellIs" dxfId="11521" priority="41" operator="lessThan">
      <formula>$C$4</formula>
    </cfRule>
  </conditionalFormatting>
  <conditionalFormatting sqref="Q12">
    <cfRule type="cellIs" dxfId="11520" priority="42" operator="lessThan">
      <formula>$C$4</formula>
    </cfRule>
  </conditionalFormatting>
  <conditionalFormatting sqref="Q13">
    <cfRule type="cellIs" dxfId="11519" priority="43" operator="lessThan">
      <formula>$C$4</formula>
    </cfRule>
  </conditionalFormatting>
  <conditionalFormatting sqref="Q14">
    <cfRule type="cellIs" dxfId="11518" priority="44" operator="lessThan">
      <formula>$C$4</formula>
    </cfRule>
  </conditionalFormatting>
  <conditionalFormatting sqref="Q15">
    <cfRule type="cellIs" dxfId="11517" priority="45" operator="lessThan">
      <formula>$C$4</formula>
    </cfRule>
  </conditionalFormatting>
  <conditionalFormatting sqref="Q16">
    <cfRule type="cellIs" dxfId="11516" priority="46" operator="lessThan">
      <formula>$C$4</formula>
    </cfRule>
  </conditionalFormatting>
  <conditionalFormatting sqref="Q17">
    <cfRule type="cellIs" dxfId="11515" priority="47" operator="lessThan">
      <formula>$C$4</formula>
    </cfRule>
  </conditionalFormatting>
  <conditionalFormatting sqref="Q18">
    <cfRule type="cellIs" dxfId="11514" priority="48" operator="lessThan">
      <formula>$C$4</formula>
    </cfRule>
  </conditionalFormatting>
  <conditionalFormatting sqref="Q19">
    <cfRule type="cellIs" dxfId="11513" priority="49" operator="lessThan">
      <formula>$C$4</formula>
    </cfRule>
  </conditionalFormatting>
  <conditionalFormatting sqref="Q20">
    <cfRule type="cellIs" dxfId="11512" priority="50" operator="lessThan">
      <formula>$C$4</formula>
    </cfRule>
  </conditionalFormatting>
  <conditionalFormatting sqref="Q21">
    <cfRule type="cellIs" dxfId="11511" priority="51" operator="lessThan">
      <formula>$C$4</formula>
    </cfRule>
  </conditionalFormatting>
  <conditionalFormatting sqref="Q22">
    <cfRule type="cellIs" dxfId="11510" priority="52" operator="lessThan">
      <formula>$C$4</formula>
    </cfRule>
  </conditionalFormatting>
  <conditionalFormatting sqref="Q23">
    <cfRule type="cellIs" dxfId="11509" priority="53" operator="lessThan">
      <formula>$C$4</formula>
    </cfRule>
  </conditionalFormatting>
  <conditionalFormatting sqref="Q24">
    <cfRule type="cellIs" dxfId="11508" priority="54" operator="lessThan">
      <formula>$C$4</formula>
    </cfRule>
  </conditionalFormatting>
  <conditionalFormatting sqref="Q25">
    <cfRule type="cellIs" dxfId="11507" priority="55" operator="lessThan">
      <formula>$C$4</formula>
    </cfRule>
  </conditionalFormatting>
  <conditionalFormatting sqref="Q26">
    <cfRule type="cellIs" dxfId="11506" priority="56" operator="lessThan">
      <formula>$C$4</formula>
    </cfRule>
  </conditionalFormatting>
  <conditionalFormatting sqref="Q27">
    <cfRule type="cellIs" dxfId="11505" priority="57" operator="lessThan">
      <formula>$C$4</formula>
    </cfRule>
  </conditionalFormatting>
  <conditionalFormatting sqref="Q28">
    <cfRule type="cellIs" dxfId="11504" priority="58" operator="lessThan">
      <formula>$C$4</formula>
    </cfRule>
  </conditionalFormatting>
  <conditionalFormatting sqref="Q29">
    <cfRule type="cellIs" dxfId="11503" priority="59" operator="lessThan">
      <formula>$C$4</formula>
    </cfRule>
  </conditionalFormatting>
  <conditionalFormatting sqref="Q30">
    <cfRule type="cellIs" dxfId="11502" priority="60" operator="lessThan">
      <formula>$C$4</formula>
    </cfRule>
  </conditionalFormatting>
  <conditionalFormatting sqref="Q31">
    <cfRule type="cellIs" dxfId="11501" priority="61" operator="lessThan">
      <formula>$C$4</formula>
    </cfRule>
  </conditionalFormatting>
  <conditionalFormatting sqref="Q32">
    <cfRule type="cellIs" dxfId="11500" priority="62" operator="lessThan">
      <formula>$C$4</formula>
    </cfRule>
  </conditionalFormatting>
  <conditionalFormatting sqref="Q33">
    <cfRule type="cellIs" dxfId="11499" priority="63" operator="lessThan">
      <formula>$C$4</formula>
    </cfRule>
  </conditionalFormatting>
  <conditionalFormatting sqref="Q34">
    <cfRule type="cellIs" dxfId="11498" priority="64" operator="lessThan">
      <formula>$C$4</formula>
    </cfRule>
  </conditionalFormatting>
  <conditionalFormatting sqref="Q35">
    <cfRule type="cellIs" dxfId="11497" priority="65" operator="lessThan">
      <formula>$C$4</formula>
    </cfRule>
  </conditionalFormatting>
  <conditionalFormatting sqref="Q36">
    <cfRule type="cellIs" dxfId="11496" priority="66" operator="lessThan">
      <formula>$C$4</formula>
    </cfRule>
  </conditionalFormatting>
  <conditionalFormatting sqref="Q37">
    <cfRule type="cellIs" dxfId="11495" priority="67" operator="lessThan">
      <formula>$C$4</formula>
    </cfRule>
  </conditionalFormatting>
  <conditionalFormatting sqref="Q38">
    <cfRule type="cellIs" dxfId="11494" priority="68" operator="lessThan">
      <formula>$C$4</formula>
    </cfRule>
  </conditionalFormatting>
  <conditionalFormatting sqref="Q39">
    <cfRule type="cellIs" dxfId="11493" priority="69" operator="lessThan">
      <formula>$C$4</formula>
    </cfRule>
  </conditionalFormatting>
  <conditionalFormatting sqref="Q40">
    <cfRule type="cellIs" dxfId="11492" priority="70" operator="lessThan">
      <formula>$C$4</formula>
    </cfRule>
  </conditionalFormatting>
  <conditionalFormatting sqref="Q41">
    <cfRule type="cellIs" dxfId="11491" priority="71" operator="lessThan">
      <formula>$C$4</formula>
    </cfRule>
  </conditionalFormatting>
  <conditionalFormatting sqref="Q42">
    <cfRule type="cellIs" dxfId="11490" priority="72" operator="lessThan">
      <formula>$C$4</formula>
    </cfRule>
  </conditionalFormatting>
  <conditionalFormatting sqref="Q43">
    <cfRule type="cellIs" dxfId="11489" priority="73" operator="lessThan">
      <formula>$C$4</formula>
    </cfRule>
  </conditionalFormatting>
  <conditionalFormatting sqref="Q44">
    <cfRule type="cellIs" dxfId="11488" priority="74" operator="lessThan">
      <formula>$C$4</formula>
    </cfRule>
  </conditionalFormatting>
  <conditionalFormatting sqref="Q45">
    <cfRule type="cellIs" dxfId="11487" priority="75" operator="lessThan">
      <formula>$C$4</formula>
    </cfRule>
  </conditionalFormatting>
  <conditionalFormatting sqref="Q46">
    <cfRule type="cellIs" dxfId="11486" priority="76" operator="lessThan">
      <formula>$C$4</formula>
    </cfRule>
  </conditionalFormatting>
  <conditionalFormatting sqref="Q47">
    <cfRule type="cellIs" dxfId="11485" priority="77" operator="lessThan">
      <formula>$C$4</formula>
    </cfRule>
  </conditionalFormatting>
  <conditionalFormatting sqref="Q48">
    <cfRule type="cellIs" dxfId="11484" priority="78" operator="lessThan">
      <formula>$C$4</formula>
    </cfRule>
  </conditionalFormatting>
  <conditionalFormatting sqref="Q49">
    <cfRule type="cellIs" dxfId="11483" priority="79" operator="lessThan">
      <formula>$C$4</formula>
    </cfRule>
  </conditionalFormatting>
  <conditionalFormatting sqref="Q50">
    <cfRule type="cellIs" dxfId="11482" priority="80" operator="lessThan">
      <formula>$C$4</formula>
    </cfRule>
  </conditionalFormatting>
  <conditionalFormatting sqref="R11">
    <cfRule type="cellIs" dxfId="11481" priority="81" operator="lessThan">
      <formula>$C$4</formula>
    </cfRule>
  </conditionalFormatting>
  <conditionalFormatting sqref="R12">
    <cfRule type="cellIs" dxfId="11480" priority="82" operator="lessThan">
      <formula>$C$4</formula>
    </cfRule>
  </conditionalFormatting>
  <conditionalFormatting sqref="R13">
    <cfRule type="cellIs" dxfId="11479" priority="83" operator="lessThan">
      <formula>$C$4</formula>
    </cfRule>
  </conditionalFormatting>
  <conditionalFormatting sqref="R14">
    <cfRule type="cellIs" dxfId="11478" priority="84" operator="lessThan">
      <formula>$C$4</formula>
    </cfRule>
  </conditionalFormatting>
  <conditionalFormatting sqref="R15">
    <cfRule type="cellIs" dxfId="11477" priority="85" operator="lessThan">
      <formula>$C$4</formula>
    </cfRule>
  </conditionalFormatting>
  <conditionalFormatting sqref="R16">
    <cfRule type="cellIs" dxfId="11476" priority="86" operator="lessThan">
      <formula>$C$4</formula>
    </cfRule>
  </conditionalFormatting>
  <conditionalFormatting sqref="R17">
    <cfRule type="cellIs" dxfId="11475" priority="87" operator="lessThan">
      <formula>$C$4</formula>
    </cfRule>
  </conditionalFormatting>
  <conditionalFormatting sqref="R18">
    <cfRule type="cellIs" dxfId="11474" priority="88" operator="lessThan">
      <formula>$C$4</formula>
    </cfRule>
  </conditionalFormatting>
  <conditionalFormatting sqref="R19">
    <cfRule type="cellIs" dxfId="11473" priority="89" operator="lessThan">
      <formula>$C$4</formula>
    </cfRule>
  </conditionalFormatting>
  <conditionalFormatting sqref="R20">
    <cfRule type="cellIs" dxfId="11472" priority="90" operator="lessThan">
      <formula>$C$4</formula>
    </cfRule>
  </conditionalFormatting>
  <conditionalFormatting sqref="R21">
    <cfRule type="cellIs" dxfId="11471" priority="91" operator="lessThan">
      <formula>$C$4</formula>
    </cfRule>
  </conditionalFormatting>
  <conditionalFormatting sqref="R22">
    <cfRule type="cellIs" dxfId="11470" priority="92" operator="lessThan">
      <formula>$C$4</formula>
    </cfRule>
  </conditionalFormatting>
  <conditionalFormatting sqref="R23">
    <cfRule type="cellIs" dxfId="11469" priority="93" operator="lessThan">
      <formula>$C$4</formula>
    </cfRule>
  </conditionalFormatting>
  <conditionalFormatting sqref="R24">
    <cfRule type="cellIs" dxfId="11468" priority="94" operator="lessThan">
      <formula>$C$4</formula>
    </cfRule>
  </conditionalFormatting>
  <conditionalFormatting sqref="R25">
    <cfRule type="cellIs" dxfId="11467" priority="95" operator="lessThan">
      <formula>$C$4</formula>
    </cfRule>
  </conditionalFormatting>
  <conditionalFormatting sqref="R26">
    <cfRule type="cellIs" dxfId="11466" priority="96" operator="lessThan">
      <formula>$C$4</formula>
    </cfRule>
  </conditionalFormatting>
  <conditionalFormatting sqref="R27">
    <cfRule type="cellIs" dxfId="11465" priority="97" operator="lessThan">
      <formula>$C$4</formula>
    </cfRule>
  </conditionalFormatting>
  <conditionalFormatting sqref="R28">
    <cfRule type="cellIs" dxfId="11464" priority="98" operator="lessThan">
      <formula>$C$4</formula>
    </cfRule>
  </conditionalFormatting>
  <conditionalFormatting sqref="R29">
    <cfRule type="cellIs" dxfId="11463" priority="99" operator="lessThan">
      <formula>$C$4</formula>
    </cfRule>
  </conditionalFormatting>
  <conditionalFormatting sqref="R30">
    <cfRule type="cellIs" dxfId="11462" priority="100" operator="lessThan">
      <formula>$C$4</formula>
    </cfRule>
  </conditionalFormatting>
  <conditionalFormatting sqref="R31">
    <cfRule type="cellIs" dxfId="11461" priority="101" operator="lessThan">
      <formula>$C$4</formula>
    </cfRule>
  </conditionalFormatting>
  <conditionalFormatting sqref="R32">
    <cfRule type="cellIs" dxfId="11460" priority="102" operator="lessThan">
      <formula>$C$4</formula>
    </cfRule>
  </conditionalFormatting>
  <conditionalFormatting sqref="R33">
    <cfRule type="cellIs" dxfId="11459" priority="103" operator="lessThan">
      <formula>$C$4</formula>
    </cfRule>
  </conditionalFormatting>
  <conditionalFormatting sqref="R34">
    <cfRule type="cellIs" dxfId="11458" priority="104" operator="lessThan">
      <formula>$C$4</formula>
    </cfRule>
  </conditionalFormatting>
  <conditionalFormatting sqref="R35">
    <cfRule type="cellIs" dxfId="11457" priority="105" operator="lessThan">
      <formula>$C$4</formula>
    </cfRule>
  </conditionalFormatting>
  <conditionalFormatting sqref="R36">
    <cfRule type="cellIs" dxfId="11456" priority="106" operator="lessThan">
      <formula>$C$4</formula>
    </cfRule>
  </conditionalFormatting>
  <conditionalFormatting sqref="R37">
    <cfRule type="cellIs" dxfId="11455" priority="107" operator="lessThan">
      <formula>$C$4</formula>
    </cfRule>
  </conditionalFormatting>
  <conditionalFormatting sqref="R38">
    <cfRule type="cellIs" dxfId="11454" priority="108" operator="lessThan">
      <formula>$C$4</formula>
    </cfRule>
  </conditionalFormatting>
  <conditionalFormatting sqref="R39">
    <cfRule type="cellIs" dxfId="11453" priority="109" operator="lessThan">
      <formula>$C$4</formula>
    </cfRule>
  </conditionalFormatting>
  <conditionalFormatting sqref="R40">
    <cfRule type="cellIs" dxfId="11452" priority="110" operator="lessThan">
      <formula>$C$4</formula>
    </cfRule>
  </conditionalFormatting>
  <conditionalFormatting sqref="R41">
    <cfRule type="cellIs" dxfId="11451" priority="111" operator="lessThan">
      <formula>$C$4</formula>
    </cfRule>
  </conditionalFormatting>
  <conditionalFormatting sqref="R42">
    <cfRule type="cellIs" dxfId="11450" priority="112" operator="lessThan">
      <formula>$C$4</formula>
    </cfRule>
  </conditionalFormatting>
  <conditionalFormatting sqref="R43">
    <cfRule type="cellIs" dxfId="11449" priority="113" operator="lessThan">
      <formula>$C$4</formula>
    </cfRule>
  </conditionalFormatting>
  <conditionalFormatting sqref="R44">
    <cfRule type="cellIs" dxfId="11448" priority="114" operator="lessThan">
      <formula>$C$4</formula>
    </cfRule>
  </conditionalFormatting>
  <conditionalFormatting sqref="R45">
    <cfRule type="cellIs" dxfId="11447" priority="115" operator="lessThan">
      <formula>$C$4</formula>
    </cfRule>
  </conditionalFormatting>
  <conditionalFormatting sqref="R46">
    <cfRule type="cellIs" dxfId="11446" priority="116" operator="lessThan">
      <formula>$C$4</formula>
    </cfRule>
  </conditionalFormatting>
  <conditionalFormatting sqref="R47">
    <cfRule type="cellIs" dxfId="11445" priority="117" operator="lessThan">
      <formula>$C$4</formula>
    </cfRule>
  </conditionalFormatting>
  <conditionalFormatting sqref="R48">
    <cfRule type="cellIs" dxfId="11444" priority="118" operator="lessThan">
      <formula>$C$4</formula>
    </cfRule>
  </conditionalFormatting>
  <conditionalFormatting sqref="R49">
    <cfRule type="cellIs" dxfId="11443" priority="119" operator="lessThan">
      <formula>$C$4</formula>
    </cfRule>
  </conditionalFormatting>
  <conditionalFormatting sqref="R50">
    <cfRule type="cellIs" dxfId="11442" priority="120" operator="lessThan">
      <formula>$C$4</formula>
    </cfRule>
  </conditionalFormatting>
  <conditionalFormatting sqref="U11">
    <cfRule type="cellIs" dxfId="11441" priority="121" operator="lessThan">
      <formula>$C$4</formula>
    </cfRule>
  </conditionalFormatting>
  <conditionalFormatting sqref="U12">
    <cfRule type="cellIs" dxfId="11440" priority="122" operator="lessThan">
      <formula>$C$4</formula>
    </cfRule>
  </conditionalFormatting>
  <conditionalFormatting sqref="U13">
    <cfRule type="cellIs" dxfId="11439" priority="123" operator="lessThan">
      <formula>$C$4</formula>
    </cfRule>
  </conditionalFormatting>
  <conditionalFormatting sqref="U14">
    <cfRule type="cellIs" dxfId="11438" priority="124" operator="lessThan">
      <formula>$C$4</formula>
    </cfRule>
  </conditionalFormatting>
  <conditionalFormatting sqref="U15">
    <cfRule type="cellIs" dxfId="11437" priority="125" operator="lessThan">
      <formula>$C$4</formula>
    </cfRule>
  </conditionalFormatting>
  <conditionalFormatting sqref="U16">
    <cfRule type="cellIs" dxfId="11436" priority="126" operator="lessThan">
      <formula>$C$4</formula>
    </cfRule>
  </conditionalFormatting>
  <conditionalFormatting sqref="U17">
    <cfRule type="cellIs" dxfId="11435" priority="127" operator="lessThan">
      <formula>$C$4</formula>
    </cfRule>
  </conditionalFormatting>
  <conditionalFormatting sqref="U18">
    <cfRule type="cellIs" dxfId="11434" priority="128" operator="lessThan">
      <formula>$C$4</formula>
    </cfRule>
  </conditionalFormatting>
  <conditionalFormatting sqref="U19">
    <cfRule type="cellIs" dxfId="11433" priority="129" operator="lessThan">
      <formula>$C$4</formula>
    </cfRule>
  </conditionalFormatting>
  <conditionalFormatting sqref="U20">
    <cfRule type="cellIs" dxfId="11432" priority="130" operator="lessThan">
      <formula>$C$4</formula>
    </cfRule>
  </conditionalFormatting>
  <conditionalFormatting sqref="U21">
    <cfRule type="cellIs" dxfId="11431" priority="131" operator="lessThan">
      <formula>$C$4</formula>
    </cfRule>
  </conditionalFormatting>
  <conditionalFormatting sqref="U22">
    <cfRule type="cellIs" dxfId="11430" priority="132" operator="lessThan">
      <formula>$C$4</formula>
    </cfRule>
  </conditionalFormatting>
  <conditionalFormatting sqref="U23">
    <cfRule type="cellIs" dxfId="11429" priority="133" operator="lessThan">
      <formula>$C$4</formula>
    </cfRule>
  </conditionalFormatting>
  <conditionalFormatting sqref="U24">
    <cfRule type="cellIs" dxfId="11428" priority="134" operator="lessThan">
      <formula>$C$4</formula>
    </cfRule>
  </conditionalFormatting>
  <conditionalFormatting sqref="U25">
    <cfRule type="cellIs" dxfId="11427" priority="135" operator="lessThan">
      <formula>$C$4</formula>
    </cfRule>
  </conditionalFormatting>
  <conditionalFormatting sqref="U26">
    <cfRule type="cellIs" dxfId="11426" priority="136" operator="lessThan">
      <formula>$C$4</formula>
    </cfRule>
  </conditionalFormatting>
  <conditionalFormatting sqref="U27">
    <cfRule type="cellIs" dxfId="11425" priority="137" operator="lessThan">
      <formula>$C$4</formula>
    </cfRule>
  </conditionalFormatting>
  <conditionalFormatting sqref="U28">
    <cfRule type="cellIs" dxfId="11424" priority="138" operator="lessThan">
      <formula>$C$4</formula>
    </cfRule>
  </conditionalFormatting>
  <conditionalFormatting sqref="U29">
    <cfRule type="cellIs" dxfId="11423" priority="139" operator="lessThan">
      <formula>$C$4</formula>
    </cfRule>
  </conditionalFormatting>
  <conditionalFormatting sqref="U30">
    <cfRule type="cellIs" dxfId="11422" priority="140" operator="lessThan">
      <formula>$C$4</formula>
    </cfRule>
  </conditionalFormatting>
  <conditionalFormatting sqref="U31">
    <cfRule type="cellIs" dxfId="11421" priority="141" operator="lessThan">
      <formula>$C$4</formula>
    </cfRule>
  </conditionalFormatting>
  <conditionalFormatting sqref="U32">
    <cfRule type="cellIs" dxfId="11420" priority="142" operator="lessThan">
      <formula>$C$4</formula>
    </cfRule>
  </conditionalFormatting>
  <conditionalFormatting sqref="U33">
    <cfRule type="cellIs" dxfId="11419" priority="143" operator="lessThan">
      <formula>$C$4</formula>
    </cfRule>
  </conditionalFormatting>
  <conditionalFormatting sqref="U34">
    <cfRule type="cellIs" dxfId="11418" priority="144" operator="lessThan">
      <formula>$C$4</formula>
    </cfRule>
  </conditionalFormatting>
  <conditionalFormatting sqref="U35">
    <cfRule type="cellIs" dxfId="11417" priority="145" operator="lessThan">
      <formula>$C$4</formula>
    </cfRule>
  </conditionalFormatting>
  <conditionalFormatting sqref="U36">
    <cfRule type="cellIs" dxfId="11416" priority="146" operator="lessThan">
      <formula>$C$4</formula>
    </cfRule>
  </conditionalFormatting>
  <conditionalFormatting sqref="U37">
    <cfRule type="cellIs" dxfId="11415" priority="147" operator="lessThan">
      <formula>$C$4</formula>
    </cfRule>
  </conditionalFormatting>
  <conditionalFormatting sqref="U38">
    <cfRule type="cellIs" dxfId="11414" priority="148" operator="lessThan">
      <formula>$C$4</formula>
    </cfRule>
  </conditionalFormatting>
  <conditionalFormatting sqref="U39">
    <cfRule type="cellIs" dxfId="11413" priority="149" operator="lessThan">
      <formula>$C$4</formula>
    </cfRule>
  </conditionalFormatting>
  <conditionalFormatting sqref="U40">
    <cfRule type="cellIs" dxfId="11412" priority="150" operator="lessThan">
      <formula>$C$4</formula>
    </cfRule>
  </conditionalFormatting>
  <conditionalFormatting sqref="U41">
    <cfRule type="cellIs" dxfId="11411" priority="151" operator="lessThan">
      <formula>$C$4</formula>
    </cfRule>
  </conditionalFormatting>
  <conditionalFormatting sqref="U42">
    <cfRule type="cellIs" dxfId="11410" priority="152" operator="lessThan">
      <formula>$C$4</formula>
    </cfRule>
  </conditionalFormatting>
  <conditionalFormatting sqref="U43">
    <cfRule type="cellIs" dxfId="11409" priority="153" operator="lessThan">
      <formula>$C$4</formula>
    </cfRule>
  </conditionalFormatting>
  <conditionalFormatting sqref="U44">
    <cfRule type="cellIs" dxfId="11408" priority="154" operator="lessThan">
      <formula>$C$4</formula>
    </cfRule>
  </conditionalFormatting>
  <conditionalFormatting sqref="U45">
    <cfRule type="cellIs" dxfId="11407" priority="155" operator="lessThan">
      <formula>$C$4</formula>
    </cfRule>
  </conditionalFormatting>
  <conditionalFormatting sqref="U46">
    <cfRule type="cellIs" dxfId="11406" priority="156" operator="lessThan">
      <formula>$C$4</formula>
    </cfRule>
  </conditionalFormatting>
  <conditionalFormatting sqref="U47">
    <cfRule type="cellIs" dxfId="11405" priority="157" operator="lessThan">
      <formula>$C$4</formula>
    </cfRule>
  </conditionalFormatting>
  <conditionalFormatting sqref="U48">
    <cfRule type="cellIs" dxfId="11404" priority="158" operator="lessThan">
      <formula>$C$4</formula>
    </cfRule>
  </conditionalFormatting>
  <conditionalFormatting sqref="U49">
    <cfRule type="cellIs" dxfId="11403" priority="159" operator="lessThan">
      <formula>$C$4</formula>
    </cfRule>
  </conditionalFormatting>
  <conditionalFormatting sqref="U50">
    <cfRule type="cellIs" dxfId="11402" priority="160" operator="lessThan">
      <formula>$C$4</formula>
    </cfRule>
  </conditionalFormatting>
  <conditionalFormatting sqref="X11">
    <cfRule type="cellIs" dxfId="11401" priority="161" operator="lessThan">
      <formula>$C$4</formula>
    </cfRule>
  </conditionalFormatting>
  <conditionalFormatting sqref="X12">
    <cfRule type="cellIs" dxfId="11400" priority="162" operator="lessThan">
      <formula>$C$4</formula>
    </cfRule>
  </conditionalFormatting>
  <conditionalFormatting sqref="X13">
    <cfRule type="cellIs" dxfId="11399" priority="163" operator="lessThan">
      <formula>$C$4</formula>
    </cfRule>
  </conditionalFormatting>
  <conditionalFormatting sqref="X14">
    <cfRule type="cellIs" dxfId="11398" priority="164" operator="lessThan">
      <formula>$C$4</formula>
    </cfRule>
  </conditionalFormatting>
  <conditionalFormatting sqref="X15">
    <cfRule type="cellIs" dxfId="11397" priority="165" operator="lessThan">
      <formula>$C$4</formula>
    </cfRule>
  </conditionalFormatting>
  <conditionalFormatting sqref="X16">
    <cfRule type="cellIs" dxfId="11396" priority="166" operator="lessThan">
      <formula>$C$4</formula>
    </cfRule>
  </conditionalFormatting>
  <conditionalFormatting sqref="X17">
    <cfRule type="cellIs" dxfId="11395" priority="167" operator="lessThan">
      <formula>$C$4</formula>
    </cfRule>
  </conditionalFormatting>
  <conditionalFormatting sqref="X18">
    <cfRule type="cellIs" dxfId="11394" priority="168" operator="lessThan">
      <formula>$C$4</formula>
    </cfRule>
  </conditionalFormatting>
  <conditionalFormatting sqref="X19">
    <cfRule type="cellIs" dxfId="11393" priority="169" operator="lessThan">
      <formula>$C$4</formula>
    </cfRule>
  </conditionalFormatting>
  <conditionalFormatting sqref="X20">
    <cfRule type="cellIs" dxfId="11392" priority="170" operator="lessThan">
      <formula>$C$4</formula>
    </cfRule>
  </conditionalFormatting>
  <conditionalFormatting sqref="X21">
    <cfRule type="cellIs" dxfId="11391" priority="171" operator="lessThan">
      <formula>$C$4</formula>
    </cfRule>
  </conditionalFormatting>
  <conditionalFormatting sqref="X22">
    <cfRule type="cellIs" dxfId="11390" priority="172" operator="lessThan">
      <formula>$C$4</formula>
    </cfRule>
  </conditionalFormatting>
  <conditionalFormatting sqref="X23">
    <cfRule type="cellIs" dxfId="11389" priority="173" operator="lessThan">
      <formula>$C$4</formula>
    </cfRule>
  </conditionalFormatting>
  <conditionalFormatting sqref="X24">
    <cfRule type="cellIs" dxfId="11388" priority="174" operator="lessThan">
      <formula>$C$4</formula>
    </cfRule>
  </conditionalFormatting>
  <conditionalFormatting sqref="X25">
    <cfRule type="cellIs" dxfId="11387" priority="175" operator="lessThan">
      <formula>$C$4</formula>
    </cfRule>
  </conditionalFormatting>
  <conditionalFormatting sqref="X26">
    <cfRule type="cellIs" dxfId="11386" priority="176" operator="lessThan">
      <formula>$C$4</formula>
    </cfRule>
  </conditionalFormatting>
  <conditionalFormatting sqref="X27">
    <cfRule type="cellIs" dxfId="11385" priority="177" operator="lessThan">
      <formula>$C$4</formula>
    </cfRule>
  </conditionalFormatting>
  <conditionalFormatting sqref="X28">
    <cfRule type="cellIs" dxfId="11384" priority="178" operator="lessThan">
      <formula>$C$4</formula>
    </cfRule>
  </conditionalFormatting>
  <conditionalFormatting sqref="X29">
    <cfRule type="cellIs" dxfId="11383" priority="179" operator="lessThan">
      <formula>$C$4</formula>
    </cfRule>
  </conditionalFormatting>
  <conditionalFormatting sqref="X30">
    <cfRule type="cellIs" dxfId="11382" priority="180" operator="lessThan">
      <formula>$C$4</formula>
    </cfRule>
  </conditionalFormatting>
  <conditionalFormatting sqref="X31">
    <cfRule type="cellIs" dxfId="11381" priority="181" operator="lessThan">
      <formula>$C$4</formula>
    </cfRule>
  </conditionalFormatting>
  <conditionalFormatting sqref="X32">
    <cfRule type="cellIs" dxfId="11380" priority="182" operator="lessThan">
      <formula>$C$4</formula>
    </cfRule>
  </conditionalFormatting>
  <conditionalFormatting sqref="X33">
    <cfRule type="cellIs" dxfId="11379" priority="183" operator="lessThan">
      <formula>$C$4</formula>
    </cfRule>
  </conditionalFormatting>
  <conditionalFormatting sqref="X34">
    <cfRule type="cellIs" dxfId="11378" priority="184" operator="lessThan">
      <formula>$C$4</formula>
    </cfRule>
  </conditionalFormatting>
  <conditionalFormatting sqref="X35">
    <cfRule type="cellIs" dxfId="11377" priority="185" operator="lessThan">
      <formula>$C$4</formula>
    </cfRule>
  </conditionalFormatting>
  <conditionalFormatting sqref="X36">
    <cfRule type="cellIs" dxfId="11376" priority="186" operator="lessThan">
      <formula>$C$4</formula>
    </cfRule>
  </conditionalFormatting>
  <conditionalFormatting sqref="X37">
    <cfRule type="cellIs" dxfId="11375" priority="187" operator="lessThan">
      <formula>$C$4</formula>
    </cfRule>
  </conditionalFormatting>
  <conditionalFormatting sqref="X38">
    <cfRule type="cellIs" dxfId="11374" priority="188" operator="lessThan">
      <formula>$C$4</formula>
    </cfRule>
  </conditionalFormatting>
  <conditionalFormatting sqref="X39">
    <cfRule type="cellIs" dxfId="11373" priority="189" operator="lessThan">
      <formula>$C$4</formula>
    </cfRule>
  </conditionalFormatting>
  <conditionalFormatting sqref="X40">
    <cfRule type="cellIs" dxfId="11372" priority="190" operator="lessThan">
      <formula>$C$4</formula>
    </cfRule>
  </conditionalFormatting>
  <conditionalFormatting sqref="X41">
    <cfRule type="cellIs" dxfId="11371" priority="191" operator="lessThan">
      <formula>$C$4</formula>
    </cfRule>
  </conditionalFormatting>
  <conditionalFormatting sqref="X42">
    <cfRule type="cellIs" dxfId="11370" priority="192" operator="lessThan">
      <formula>$C$4</formula>
    </cfRule>
  </conditionalFormatting>
  <conditionalFormatting sqref="X43">
    <cfRule type="cellIs" dxfId="11369" priority="193" operator="lessThan">
      <formula>$C$4</formula>
    </cfRule>
  </conditionalFormatting>
  <conditionalFormatting sqref="X44">
    <cfRule type="cellIs" dxfId="11368" priority="194" operator="lessThan">
      <formula>$C$4</formula>
    </cfRule>
  </conditionalFormatting>
  <conditionalFormatting sqref="X45">
    <cfRule type="cellIs" dxfId="11367" priority="195" operator="lessThan">
      <formula>$C$4</formula>
    </cfRule>
  </conditionalFormatting>
  <conditionalFormatting sqref="X46">
    <cfRule type="cellIs" dxfId="11366" priority="196" operator="lessThan">
      <formula>$C$4</formula>
    </cfRule>
  </conditionalFormatting>
  <conditionalFormatting sqref="X47">
    <cfRule type="cellIs" dxfId="11365" priority="197" operator="lessThan">
      <formula>$C$4</formula>
    </cfRule>
  </conditionalFormatting>
  <conditionalFormatting sqref="X48">
    <cfRule type="cellIs" dxfId="11364" priority="198" operator="lessThan">
      <formula>$C$4</formula>
    </cfRule>
  </conditionalFormatting>
  <conditionalFormatting sqref="X49">
    <cfRule type="cellIs" dxfId="11363" priority="199" operator="lessThan">
      <formula>$C$4</formula>
    </cfRule>
  </conditionalFormatting>
  <conditionalFormatting sqref="X50">
    <cfRule type="cellIs" dxfId="11362" priority="200" operator="lessThan">
      <formula>$C$4</formula>
    </cfRule>
  </conditionalFormatting>
  <conditionalFormatting sqref="Y11">
    <cfRule type="cellIs" dxfId="11361" priority="201" operator="lessThan">
      <formula>$C$4</formula>
    </cfRule>
  </conditionalFormatting>
  <conditionalFormatting sqref="Y12">
    <cfRule type="cellIs" dxfId="11360" priority="202" operator="lessThan">
      <formula>$C$4</formula>
    </cfRule>
  </conditionalFormatting>
  <conditionalFormatting sqref="Y13">
    <cfRule type="cellIs" dxfId="11359" priority="203" operator="lessThan">
      <formula>$C$4</formula>
    </cfRule>
  </conditionalFormatting>
  <conditionalFormatting sqref="Y14">
    <cfRule type="cellIs" dxfId="11358" priority="204" operator="lessThan">
      <formula>$C$4</formula>
    </cfRule>
  </conditionalFormatting>
  <conditionalFormatting sqref="Y15">
    <cfRule type="cellIs" dxfId="11357" priority="205" operator="lessThan">
      <formula>$C$4</formula>
    </cfRule>
  </conditionalFormatting>
  <conditionalFormatting sqref="Y16">
    <cfRule type="cellIs" dxfId="11356" priority="206" operator="lessThan">
      <formula>$C$4</formula>
    </cfRule>
  </conditionalFormatting>
  <conditionalFormatting sqref="Y17">
    <cfRule type="cellIs" dxfId="11355" priority="207" operator="lessThan">
      <formula>$C$4</formula>
    </cfRule>
  </conditionalFormatting>
  <conditionalFormatting sqref="Y18">
    <cfRule type="cellIs" dxfId="11354" priority="208" operator="lessThan">
      <formula>$C$4</formula>
    </cfRule>
  </conditionalFormatting>
  <conditionalFormatting sqref="Y19">
    <cfRule type="cellIs" dxfId="11353" priority="209" operator="lessThan">
      <formula>$C$4</formula>
    </cfRule>
  </conditionalFormatting>
  <conditionalFormatting sqref="Y20">
    <cfRule type="cellIs" dxfId="11352" priority="210" operator="lessThan">
      <formula>$C$4</formula>
    </cfRule>
  </conditionalFormatting>
  <conditionalFormatting sqref="Y21">
    <cfRule type="cellIs" dxfId="11351" priority="211" operator="lessThan">
      <formula>$C$4</formula>
    </cfRule>
  </conditionalFormatting>
  <conditionalFormatting sqref="Y22">
    <cfRule type="cellIs" dxfId="11350" priority="212" operator="lessThan">
      <formula>$C$4</formula>
    </cfRule>
  </conditionalFormatting>
  <conditionalFormatting sqref="Y23">
    <cfRule type="cellIs" dxfId="11349" priority="213" operator="lessThan">
      <formula>$C$4</formula>
    </cfRule>
  </conditionalFormatting>
  <conditionalFormatting sqref="Y24">
    <cfRule type="cellIs" dxfId="11348" priority="214" operator="lessThan">
      <formula>$C$4</formula>
    </cfRule>
  </conditionalFormatting>
  <conditionalFormatting sqref="Y25">
    <cfRule type="cellIs" dxfId="11347" priority="215" operator="lessThan">
      <formula>$C$4</formula>
    </cfRule>
  </conditionalFormatting>
  <conditionalFormatting sqref="Y26">
    <cfRule type="cellIs" dxfId="11346" priority="216" operator="lessThan">
      <formula>$C$4</formula>
    </cfRule>
  </conditionalFormatting>
  <conditionalFormatting sqref="Y27">
    <cfRule type="cellIs" dxfId="11345" priority="217" operator="lessThan">
      <formula>$C$4</formula>
    </cfRule>
  </conditionalFormatting>
  <conditionalFormatting sqref="Y28">
    <cfRule type="cellIs" dxfId="11344" priority="218" operator="lessThan">
      <formula>$C$4</formula>
    </cfRule>
  </conditionalFormatting>
  <conditionalFormatting sqref="Y29">
    <cfRule type="cellIs" dxfId="11343" priority="219" operator="lessThan">
      <formula>$C$4</formula>
    </cfRule>
  </conditionalFormatting>
  <conditionalFormatting sqref="Y30">
    <cfRule type="cellIs" dxfId="11342" priority="220" operator="lessThan">
      <formula>$C$4</formula>
    </cfRule>
  </conditionalFormatting>
  <conditionalFormatting sqref="Y31">
    <cfRule type="cellIs" dxfId="11341" priority="221" operator="lessThan">
      <formula>$C$4</formula>
    </cfRule>
  </conditionalFormatting>
  <conditionalFormatting sqref="Y32">
    <cfRule type="cellIs" dxfId="11340" priority="222" operator="lessThan">
      <formula>$C$4</formula>
    </cfRule>
  </conditionalFormatting>
  <conditionalFormatting sqref="Y33">
    <cfRule type="cellIs" dxfId="11339" priority="223" operator="lessThan">
      <formula>$C$4</formula>
    </cfRule>
  </conditionalFormatting>
  <conditionalFormatting sqref="Y34">
    <cfRule type="cellIs" dxfId="11338" priority="224" operator="lessThan">
      <formula>$C$4</formula>
    </cfRule>
  </conditionalFormatting>
  <conditionalFormatting sqref="Y35">
    <cfRule type="cellIs" dxfId="11337" priority="225" operator="lessThan">
      <formula>$C$4</formula>
    </cfRule>
  </conditionalFormatting>
  <conditionalFormatting sqref="Y36">
    <cfRule type="cellIs" dxfId="11336" priority="226" operator="lessThan">
      <formula>$C$4</formula>
    </cfRule>
  </conditionalFormatting>
  <conditionalFormatting sqref="Y37">
    <cfRule type="cellIs" dxfId="11335" priority="227" operator="lessThan">
      <formula>$C$4</formula>
    </cfRule>
  </conditionalFormatting>
  <conditionalFormatting sqref="Y38">
    <cfRule type="cellIs" dxfId="11334" priority="228" operator="lessThan">
      <formula>$C$4</formula>
    </cfRule>
  </conditionalFormatting>
  <conditionalFormatting sqref="Y39">
    <cfRule type="cellIs" dxfId="11333" priority="229" operator="lessThan">
      <formula>$C$4</formula>
    </cfRule>
  </conditionalFormatting>
  <conditionalFormatting sqref="Y40">
    <cfRule type="cellIs" dxfId="11332" priority="230" operator="lessThan">
      <formula>$C$4</formula>
    </cfRule>
  </conditionalFormatting>
  <conditionalFormatting sqref="Y41">
    <cfRule type="cellIs" dxfId="11331" priority="231" operator="lessThan">
      <formula>$C$4</formula>
    </cfRule>
  </conditionalFormatting>
  <conditionalFormatting sqref="Y42">
    <cfRule type="cellIs" dxfId="11330" priority="232" operator="lessThan">
      <formula>$C$4</formula>
    </cfRule>
  </conditionalFormatting>
  <conditionalFormatting sqref="Y43">
    <cfRule type="cellIs" dxfId="11329" priority="233" operator="lessThan">
      <formula>$C$4</formula>
    </cfRule>
  </conditionalFormatting>
  <conditionalFormatting sqref="Y44">
    <cfRule type="cellIs" dxfId="11328" priority="234" operator="lessThan">
      <formula>$C$4</formula>
    </cfRule>
  </conditionalFormatting>
  <conditionalFormatting sqref="Y45">
    <cfRule type="cellIs" dxfId="11327" priority="235" operator="lessThan">
      <formula>$C$4</formula>
    </cfRule>
  </conditionalFormatting>
  <conditionalFormatting sqref="Y46">
    <cfRule type="cellIs" dxfId="11326" priority="236" operator="lessThan">
      <formula>$C$4</formula>
    </cfRule>
  </conditionalFormatting>
  <conditionalFormatting sqref="Y47">
    <cfRule type="cellIs" dxfId="11325" priority="237" operator="lessThan">
      <formula>$C$4</formula>
    </cfRule>
  </conditionalFormatting>
  <conditionalFormatting sqref="Y48">
    <cfRule type="cellIs" dxfId="11324" priority="238" operator="lessThan">
      <formula>$C$4</formula>
    </cfRule>
  </conditionalFormatting>
  <conditionalFormatting sqref="Y49">
    <cfRule type="cellIs" dxfId="11323" priority="239" operator="lessThan">
      <formula>$C$4</formula>
    </cfRule>
  </conditionalFormatting>
  <conditionalFormatting sqref="Y50">
    <cfRule type="cellIs" dxfId="11322" priority="240" operator="lessThan">
      <formula>$C$4</formula>
    </cfRule>
  </conditionalFormatting>
  <conditionalFormatting sqref="Z11">
    <cfRule type="cellIs" dxfId="11321" priority="241" operator="lessThan">
      <formula>$C$4</formula>
    </cfRule>
  </conditionalFormatting>
  <conditionalFormatting sqref="Z12">
    <cfRule type="cellIs" dxfId="11320" priority="242" operator="lessThan">
      <formula>$C$4</formula>
    </cfRule>
  </conditionalFormatting>
  <conditionalFormatting sqref="Z13">
    <cfRule type="cellIs" dxfId="11319" priority="243" operator="lessThan">
      <formula>$C$4</formula>
    </cfRule>
  </conditionalFormatting>
  <conditionalFormatting sqref="Z14">
    <cfRule type="cellIs" dxfId="11318" priority="244" operator="lessThan">
      <formula>$C$4</formula>
    </cfRule>
  </conditionalFormatting>
  <conditionalFormatting sqref="Z15">
    <cfRule type="cellIs" dxfId="11317" priority="245" operator="lessThan">
      <formula>$C$4</formula>
    </cfRule>
  </conditionalFormatting>
  <conditionalFormatting sqref="Z16">
    <cfRule type="cellIs" dxfId="11316" priority="246" operator="lessThan">
      <formula>$C$4</formula>
    </cfRule>
  </conditionalFormatting>
  <conditionalFormatting sqref="Z17">
    <cfRule type="cellIs" dxfId="11315" priority="247" operator="lessThan">
      <formula>$C$4</formula>
    </cfRule>
  </conditionalFormatting>
  <conditionalFormatting sqref="Z18">
    <cfRule type="cellIs" dxfId="11314" priority="248" operator="lessThan">
      <formula>$C$4</formula>
    </cfRule>
  </conditionalFormatting>
  <conditionalFormatting sqref="Z19">
    <cfRule type="cellIs" dxfId="11313" priority="249" operator="lessThan">
      <formula>$C$4</formula>
    </cfRule>
  </conditionalFormatting>
  <conditionalFormatting sqref="Z20">
    <cfRule type="cellIs" dxfId="11312" priority="250" operator="lessThan">
      <formula>$C$4</formula>
    </cfRule>
  </conditionalFormatting>
  <conditionalFormatting sqref="Z21">
    <cfRule type="cellIs" dxfId="11311" priority="251" operator="lessThan">
      <formula>$C$4</formula>
    </cfRule>
  </conditionalFormatting>
  <conditionalFormatting sqref="Z22">
    <cfRule type="cellIs" dxfId="11310" priority="252" operator="lessThan">
      <formula>$C$4</formula>
    </cfRule>
  </conditionalFormatting>
  <conditionalFormatting sqref="Z23">
    <cfRule type="cellIs" dxfId="11309" priority="253" operator="lessThan">
      <formula>$C$4</formula>
    </cfRule>
  </conditionalFormatting>
  <conditionalFormatting sqref="Z24">
    <cfRule type="cellIs" dxfId="11308" priority="254" operator="lessThan">
      <formula>$C$4</formula>
    </cfRule>
  </conditionalFormatting>
  <conditionalFormatting sqref="Z25">
    <cfRule type="cellIs" dxfId="11307" priority="255" operator="lessThan">
      <formula>$C$4</formula>
    </cfRule>
  </conditionalFormatting>
  <conditionalFormatting sqref="Z26">
    <cfRule type="cellIs" dxfId="11306" priority="256" operator="lessThan">
      <formula>$C$4</formula>
    </cfRule>
  </conditionalFormatting>
  <conditionalFormatting sqref="Z27">
    <cfRule type="cellIs" dxfId="11305" priority="257" operator="lessThan">
      <formula>$C$4</formula>
    </cfRule>
  </conditionalFormatting>
  <conditionalFormatting sqref="Z28">
    <cfRule type="cellIs" dxfId="11304" priority="258" operator="lessThan">
      <formula>$C$4</formula>
    </cfRule>
  </conditionalFormatting>
  <conditionalFormatting sqref="Z29">
    <cfRule type="cellIs" dxfId="11303" priority="259" operator="lessThan">
      <formula>$C$4</formula>
    </cfRule>
  </conditionalFormatting>
  <conditionalFormatting sqref="Z30">
    <cfRule type="cellIs" dxfId="11302" priority="260" operator="lessThan">
      <formula>$C$4</formula>
    </cfRule>
  </conditionalFormatting>
  <conditionalFormatting sqref="Z31">
    <cfRule type="cellIs" dxfId="11301" priority="261" operator="lessThan">
      <formula>$C$4</formula>
    </cfRule>
  </conditionalFormatting>
  <conditionalFormatting sqref="Z32">
    <cfRule type="cellIs" dxfId="11300" priority="262" operator="lessThan">
      <formula>$C$4</formula>
    </cfRule>
  </conditionalFormatting>
  <conditionalFormatting sqref="Z33">
    <cfRule type="cellIs" dxfId="11299" priority="263" operator="lessThan">
      <formula>$C$4</formula>
    </cfRule>
  </conditionalFormatting>
  <conditionalFormatting sqref="Z34">
    <cfRule type="cellIs" dxfId="11298" priority="264" operator="lessThan">
      <formula>$C$4</formula>
    </cfRule>
  </conditionalFormatting>
  <conditionalFormatting sqref="Z35">
    <cfRule type="cellIs" dxfId="11297" priority="265" operator="lessThan">
      <formula>$C$4</formula>
    </cfRule>
  </conditionalFormatting>
  <conditionalFormatting sqref="Z36">
    <cfRule type="cellIs" dxfId="11296" priority="266" operator="lessThan">
      <formula>$C$4</formula>
    </cfRule>
  </conditionalFormatting>
  <conditionalFormatting sqref="Z37">
    <cfRule type="cellIs" dxfId="11295" priority="267" operator="lessThan">
      <formula>$C$4</formula>
    </cfRule>
  </conditionalFormatting>
  <conditionalFormatting sqref="Z38">
    <cfRule type="cellIs" dxfId="11294" priority="268" operator="lessThan">
      <formula>$C$4</formula>
    </cfRule>
  </conditionalFormatting>
  <conditionalFormatting sqref="Z39">
    <cfRule type="cellIs" dxfId="11293" priority="269" operator="lessThan">
      <formula>$C$4</formula>
    </cfRule>
  </conditionalFormatting>
  <conditionalFormatting sqref="Z40">
    <cfRule type="cellIs" dxfId="11292" priority="270" operator="lessThan">
      <formula>$C$4</formula>
    </cfRule>
  </conditionalFormatting>
  <conditionalFormatting sqref="Z41">
    <cfRule type="cellIs" dxfId="11291" priority="271" operator="lessThan">
      <formula>$C$4</formula>
    </cfRule>
  </conditionalFormatting>
  <conditionalFormatting sqref="Z42">
    <cfRule type="cellIs" dxfId="11290" priority="272" operator="lessThan">
      <formula>$C$4</formula>
    </cfRule>
  </conditionalFormatting>
  <conditionalFormatting sqref="Z43">
    <cfRule type="cellIs" dxfId="11289" priority="273" operator="lessThan">
      <formula>$C$4</formula>
    </cfRule>
  </conditionalFormatting>
  <conditionalFormatting sqref="Z44">
    <cfRule type="cellIs" dxfId="11288" priority="274" operator="lessThan">
      <formula>$C$4</formula>
    </cfRule>
  </conditionalFormatting>
  <conditionalFormatting sqref="Z45">
    <cfRule type="cellIs" dxfId="11287" priority="275" operator="lessThan">
      <formula>$C$4</formula>
    </cfRule>
  </conditionalFormatting>
  <conditionalFormatting sqref="Z46">
    <cfRule type="cellIs" dxfId="11286" priority="276" operator="lessThan">
      <formula>$C$4</formula>
    </cfRule>
  </conditionalFormatting>
  <conditionalFormatting sqref="Z47">
    <cfRule type="cellIs" dxfId="11285" priority="277" operator="lessThan">
      <formula>$C$4</formula>
    </cfRule>
  </conditionalFormatting>
  <conditionalFormatting sqref="Z48">
    <cfRule type="cellIs" dxfId="11284" priority="278" operator="lessThan">
      <formula>$C$4</formula>
    </cfRule>
  </conditionalFormatting>
  <conditionalFormatting sqref="Z49">
    <cfRule type="cellIs" dxfId="11283" priority="279" operator="lessThan">
      <formula>$C$4</formula>
    </cfRule>
  </conditionalFormatting>
  <conditionalFormatting sqref="Z50">
    <cfRule type="cellIs" dxfId="11282" priority="280" operator="lessThan">
      <formula>$C$4</formula>
    </cfRule>
  </conditionalFormatting>
  <conditionalFormatting sqref="AA11">
    <cfRule type="cellIs" dxfId="11281" priority="281" operator="lessThan">
      <formula>$C$4</formula>
    </cfRule>
  </conditionalFormatting>
  <conditionalFormatting sqref="AA12">
    <cfRule type="cellIs" dxfId="11280" priority="282" operator="lessThan">
      <formula>$C$4</formula>
    </cfRule>
  </conditionalFormatting>
  <conditionalFormatting sqref="AA13">
    <cfRule type="cellIs" dxfId="11279" priority="283" operator="lessThan">
      <formula>$C$4</formula>
    </cfRule>
  </conditionalFormatting>
  <conditionalFormatting sqref="AA14">
    <cfRule type="cellIs" dxfId="11278" priority="284" operator="lessThan">
      <formula>$C$4</formula>
    </cfRule>
  </conditionalFormatting>
  <conditionalFormatting sqref="AA15">
    <cfRule type="cellIs" dxfId="11277" priority="285" operator="lessThan">
      <formula>$C$4</formula>
    </cfRule>
  </conditionalFormatting>
  <conditionalFormatting sqref="AA16">
    <cfRule type="cellIs" dxfId="11276" priority="286" operator="lessThan">
      <formula>$C$4</formula>
    </cfRule>
  </conditionalFormatting>
  <conditionalFormatting sqref="AA17">
    <cfRule type="cellIs" dxfId="11275" priority="287" operator="lessThan">
      <formula>$C$4</formula>
    </cfRule>
  </conditionalFormatting>
  <conditionalFormatting sqref="AA18">
    <cfRule type="cellIs" dxfId="11274" priority="288" operator="lessThan">
      <formula>$C$4</formula>
    </cfRule>
  </conditionalFormatting>
  <conditionalFormatting sqref="AA19">
    <cfRule type="cellIs" dxfId="11273" priority="289" operator="lessThan">
      <formula>$C$4</formula>
    </cfRule>
  </conditionalFormatting>
  <conditionalFormatting sqref="AA20">
    <cfRule type="cellIs" dxfId="11272" priority="290" operator="lessThan">
      <formula>$C$4</formula>
    </cfRule>
  </conditionalFormatting>
  <conditionalFormatting sqref="AA21">
    <cfRule type="cellIs" dxfId="11271" priority="291" operator="lessThan">
      <formula>$C$4</formula>
    </cfRule>
  </conditionalFormatting>
  <conditionalFormatting sqref="AA22">
    <cfRule type="cellIs" dxfId="11270" priority="292" operator="lessThan">
      <formula>$C$4</formula>
    </cfRule>
  </conditionalFormatting>
  <conditionalFormatting sqref="AA23">
    <cfRule type="cellIs" dxfId="11269" priority="293" operator="lessThan">
      <formula>$C$4</formula>
    </cfRule>
  </conditionalFormatting>
  <conditionalFormatting sqref="AA24">
    <cfRule type="cellIs" dxfId="11268" priority="294" operator="lessThan">
      <formula>$C$4</formula>
    </cfRule>
  </conditionalFormatting>
  <conditionalFormatting sqref="AA25">
    <cfRule type="cellIs" dxfId="11267" priority="295" operator="lessThan">
      <formula>$C$4</formula>
    </cfRule>
  </conditionalFormatting>
  <conditionalFormatting sqref="AA26">
    <cfRule type="cellIs" dxfId="11266" priority="296" operator="lessThan">
      <formula>$C$4</formula>
    </cfRule>
  </conditionalFormatting>
  <conditionalFormatting sqref="AA27">
    <cfRule type="cellIs" dxfId="11265" priority="297" operator="lessThan">
      <formula>$C$4</formula>
    </cfRule>
  </conditionalFormatting>
  <conditionalFormatting sqref="AA28">
    <cfRule type="cellIs" dxfId="11264" priority="298" operator="lessThan">
      <formula>$C$4</formula>
    </cfRule>
  </conditionalFormatting>
  <conditionalFormatting sqref="AA29">
    <cfRule type="cellIs" dxfId="11263" priority="299" operator="lessThan">
      <formula>$C$4</formula>
    </cfRule>
  </conditionalFormatting>
  <conditionalFormatting sqref="AA30">
    <cfRule type="cellIs" dxfId="11262" priority="300" operator="lessThan">
      <formula>$C$4</formula>
    </cfRule>
  </conditionalFormatting>
  <conditionalFormatting sqref="AA31">
    <cfRule type="cellIs" dxfId="11261" priority="301" operator="lessThan">
      <formula>$C$4</formula>
    </cfRule>
  </conditionalFormatting>
  <conditionalFormatting sqref="AA32">
    <cfRule type="cellIs" dxfId="11260" priority="302" operator="lessThan">
      <formula>$C$4</formula>
    </cfRule>
  </conditionalFormatting>
  <conditionalFormatting sqref="AA33">
    <cfRule type="cellIs" dxfId="11259" priority="303" operator="lessThan">
      <formula>$C$4</formula>
    </cfRule>
  </conditionalFormatting>
  <conditionalFormatting sqref="AA34">
    <cfRule type="cellIs" dxfId="11258" priority="304" operator="lessThan">
      <formula>$C$4</formula>
    </cfRule>
  </conditionalFormatting>
  <conditionalFormatting sqref="AA35">
    <cfRule type="cellIs" dxfId="11257" priority="305" operator="lessThan">
      <formula>$C$4</formula>
    </cfRule>
  </conditionalFormatting>
  <conditionalFormatting sqref="AA36">
    <cfRule type="cellIs" dxfId="11256" priority="306" operator="lessThan">
      <formula>$C$4</formula>
    </cfRule>
  </conditionalFormatting>
  <conditionalFormatting sqref="AA37">
    <cfRule type="cellIs" dxfId="11255" priority="307" operator="lessThan">
      <formula>$C$4</formula>
    </cfRule>
  </conditionalFormatting>
  <conditionalFormatting sqref="AA38">
    <cfRule type="cellIs" dxfId="11254" priority="308" operator="lessThan">
      <formula>$C$4</formula>
    </cfRule>
  </conditionalFormatting>
  <conditionalFormatting sqref="AA39">
    <cfRule type="cellIs" dxfId="11253" priority="309" operator="lessThan">
      <formula>$C$4</formula>
    </cfRule>
  </conditionalFormatting>
  <conditionalFormatting sqref="AA40">
    <cfRule type="cellIs" dxfId="11252" priority="310" operator="lessThan">
      <formula>$C$4</formula>
    </cfRule>
  </conditionalFormatting>
  <conditionalFormatting sqref="AA41">
    <cfRule type="cellIs" dxfId="11251" priority="311" operator="lessThan">
      <formula>$C$4</formula>
    </cfRule>
  </conditionalFormatting>
  <conditionalFormatting sqref="AA42">
    <cfRule type="cellIs" dxfId="11250" priority="312" operator="lessThan">
      <formula>$C$4</formula>
    </cfRule>
  </conditionalFormatting>
  <conditionalFormatting sqref="AA43">
    <cfRule type="cellIs" dxfId="11249" priority="313" operator="lessThan">
      <formula>$C$4</formula>
    </cfRule>
  </conditionalFormatting>
  <conditionalFormatting sqref="AA44">
    <cfRule type="cellIs" dxfId="11248" priority="314" operator="lessThan">
      <formula>$C$4</formula>
    </cfRule>
  </conditionalFormatting>
  <conditionalFormatting sqref="AA45">
    <cfRule type="cellIs" dxfId="11247" priority="315" operator="lessThan">
      <formula>$C$4</formula>
    </cfRule>
  </conditionalFormatting>
  <conditionalFormatting sqref="AA46">
    <cfRule type="cellIs" dxfId="11246" priority="316" operator="lessThan">
      <formula>$C$4</formula>
    </cfRule>
  </conditionalFormatting>
  <conditionalFormatting sqref="AA47">
    <cfRule type="cellIs" dxfId="11245" priority="317" operator="lessThan">
      <formula>$C$4</formula>
    </cfRule>
  </conditionalFormatting>
  <conditionalFormatting sqref="AA48">
    <cfRule type="cellIs" dxfId="11244" priority="318" operator="lessThan">
      <formula>$C$4</formula>
    </cfRule>
  </conditionalFormatting>
  <conditionalFormatting sqref="AA49">
    <cfRule type="cellIs" dxfId="11243" priority="319" operator="lessThan">
      <formula>$C$4</formula>
    </cfRule>
  </conditionalFormatting>
  <conditionalFormatting sqref="AA50">
    <cfRule type="cellIs" dxfId="11242" priority="320" operator="lessThan">
      <formula>$C$4</formula>
    </cfRule>
  </conditionalFormatting>
  <conditionalFormatting sqref="AB11">
    <cfRule type="cellIs" dxfId="11241" priority="321" operator="lessThan">
      <formula>$C$4</formula>
    </cfRule>
  </conditionalFormatting>
  <conditionalFormatting sqref="AB12">
    <cfRule type="cellIs" dxfId="11240" priority="322" operator="lessThan">
      <formula>$C$4</formula>
    </cfRule>
  </conditionalFormatting>
  <conditionalFormatting sqref="AB13">
    <cfRule type="cellIs" dxfId="11239" priority="323" operator="lessThan">
      <formula>$C$4</formula>
    </cfRule>
  </conditionalFormatting>
  <conditionalFormatting sqref="AB14">
    <cfRule type="cellIs" dxfId="11238" priority="324" operator="lessThan">
      <formula>$C$4</formula>
    </cfRule>
  </conditionalFormatting>
  <conditionalFormatting sqref="AB15">
    <cfRule type="cellIs" dxfId="11237" priority="325" operator="lessThan">
      <formula>$C$4</formula>
    </cfRule>
  </conditionalFormatting>
  <conditionalFormatting sqref="AB16">
    <cfRule type="cellIs" dxfId="11236" priority="326" operator="lessThan">
      <formula>$C$4</formula>
    </cfRule>
  </conditionalFormatting>
  <conditionalFormatting sqref="AB17">
    <cfRule type="cellIs" dxfId="11235" priority="327" operator="lessThan">
      <formula>$C$4</formula>
    </cfRule>
  </conditionalFormatting>
  <conditionalFormatting sqref="AB18">
    <cfRule type="cellIs" dxfId="11234" priority="328" operator="lessThan">
      <formula>$C$4</formula>
    </cfRule>
  </conditionalFormatting>
  <conditionalFormatting sqref="AB19">
    <cfRule type="cellIs" dxfId="11233" priority="329" operator="lessThan">
      <formula>$C$4</formula>
    </cfRule>
  </conditionalFormatting>
  <conditionalFormatting sqref="AB20">
    <cfRule type="cellIs" dxfId="11232" priority="330" operator="lessThan">
      <formula>$C$4</formula>
    </cfRule>
  </conditionalFormatting>
  <conditionalFormatting sqref="AB21">
    <cfRule type="cellIs" dxfId="11231" priority="331" operator="lessThan">
      <formula>$C$4</formula>
    </cfRule>
  </conditionalFormatting>
  <conditionalFormatting sqref="AB22">
    <cfRule type="cellIs" dxfId="11230" priority="332" operator="lessThan">
      <formula>$C$4</formula>
    </cfRule>
  </conditionalFormatting>
  <conditionalFormatting sqref="AB23">
    <cfRule type="cellIs" dxfId="11229" priority="333" operator="lessThan">
      <formula>$C$4</formula>
    </cfRule>
  </conditionalFormatting>
  <conditionalFormatting sqref="AB24">
    <cfRule type="cellIs" dxfId="11228" priority="334" operator="lessThan">
      <formula>$C$4</formula>
    </cfRule>
  </conditionalFormatting>
  <conditionalFormatting sqref="AB25">
    <cfRule type="cellIs" dxfId="11227" priority="335" operator="lessThan">
      <formula>$C$4</formula>
    </cfRule>
  </conditionalFormatting>
  <conditionalFormatting sqref="AB26">
    <cfRule type="cellIs" dxfId="11226" priority="336" operator="lessThan">
      <formula>$C$4</formula>
    </cfRule>
  </conditionalFormatting>
  <conditionalFormatting sqref="AB27">
    <cfRule type="cellIs" dxfId="11225" priority="337" operator="lessThan">
      <formula>$C$4</formula>
    </cfRule>
  </conditionalFormatting>
  <conditionalFormatting sqref="AB28">
    <cfRule type="cellIs" dxfId="11224" priority="338" operator="lessThan">
      <formula>$C$4</formula>
    </cfRule>
  </conditionalFormatting>
  <conditionalFormatting sqref="AB29">
    <cfRule type="cellIs" dxfId="11223" priority="339" operator="lessThan">
      <formula>$C$4</formula>
    </cfRule>
  </conditionalFormatting>
  <conditionalFormatting sqref="AB30">
    <cfRule type="cellIs" dxfId="11222" priority="340" operator="lessThan">
      <formula>$C$4</formula>
    </cfRule>
  </conditionalFormatting>
  <conditionalFormatting sqref="AB31">
    <cfRule type="cellIs" dxfId="11221" priority="341" operator="lessThan">
      <formula>$C$4</formula>
    </cfRule>
  </conditionalFormatting>
  <conditionalFormatting sqref="AB32">
    <cfRule type="cellIs" dxfId="11220" priority="342" operator="lessThan">
      <formula>$C$4</formula>
    </cfRule>
  </conditionalFormatting>
  <conditionalFormatting sqref="AB33">
    <cfRule type="cellIs" dxfId="11219" priority="343" operator="lessThan">
      <formula>$C$4</formula>
    </cfRule>
  </conditionalFormatting>
  <conditionalFormatting sqref="AB34">
    <cfRule type="cellIs" dxfId="11218" priority="344" operator="lessThan">
      <formula>$C$4</formula>
    </cfRule>
  </conditionalFormatting>
  <conditionalFormatting sqref="AB35">
    <cfRule type="cellIs" dxfId="11217" priority="345" operator="lessThan">
      <formula>$C$4</formula>
    </cfRule>
  </conditionalFormatting>
  <conditionalFormatting sqref="AB36">
    <cfRule type="cellIs" dxfId="11216" priority="346" operator="lessThan">
      <formula>$C$4</formula>
    </cfRule>
  </conditionalFormatting>
  <conditionalFormatting sqref="AB37">
    <cfRule type="cellIs" dxfId="11215" priority="347" operator="lessThan">
      <formula>$C$4</formula>
    </cfRule>
  </conditionalFormatting>
  <conditionalFormatting sqref="AB38">
    <cfRule type="cellIs" dxfId="11214" priority="348" operator="lessThan">
      <formula>$C$4</formula>
    </cfRule>
  </conditionalFormatting>
  <conditionalFormatting sqref="AB39">
    <cfRule type="cellIs" dxfId="11213" priority="349" operator="lessThan">
      <formula>$C$4</formula>
    </cfRule>
  </conditionalFormatting>
  <conditionalFormatting sqref="AB40">
    <cfRule type="cellIs" dxfId="11212" priority="350" operator="lessThan">
      <formula>$C$4</formula>
    </cfRule>
  </conditionalFormatting>
  <conditionalFormatting sqref="AB41">
    <cfRule type="cellIs" dxfId="11211" priority="351" operator="lessThan">
      <formula>$C$4</formula>
    </cfRule>
  </conditionalFormatting>
  <conditionalFormatting sqref="AB42">
    <cfRule type="cellIs" dxfId="11210" priority="352" operator="lessThan">
      <formula>$C$4</formula>
    </cfRule>
  </conditionalFormatting>
  <conditionalFormatting sqref="AB43">
    <cfRule type="cellIs" dxfId="11209" priority="353" operator="lessThan">
      <formula>$C$4</formula>
    </cfRule>
  </conditionalFormatting>
  <conditionalFormatting sqref="AB44">
    <cfRule type="cellIs" dxfId="11208" priority="354" operator="lessThan">
      <formula>$C$4</formula>
    </cfRule>
  </conditionalFormatting>
  <conditionalFormatting sqref="AB45">
    <cfRule type="cellIs" dxfId="11207" priority="355" operator="lessThan">
      <formula>$C$4</formula>
    </cfRule>
  </conditionalFormatting>
  <conditionalFormatting sqref="AB46">
    <cfRule type="cellIs" dxfId="11206" priority="356" operator="lessThan">
      <formula>$C$4</formula>
    </cfRule>
  </conditionalFormatting>
  <conditionalFormatting sqref="AB47">
    <cfRule type="cellIs" dxfId="11205" priority="357" operator="lessThan">
      <formula>$C$4</formula>
    </cfRule>
  </conditionalFormatting>
  <conditionalFormatting sqref="AB48">
    <cfRule type="cellIs" dxfId="11204" priority="358" operator="lessThan">
      <formula>$C$4</formula>
    </cfRule>
  </conditionalFormatting>
  <conditionalFormatting sqref="AB49">
    <cfRule type="cellIs" dxfId="11203" priority="359" operator="lessThan">
      <formula>$C$4</formula>
    </cfRule>
  </conditionalFormatting>
  <conditionalFormatting sqref="AB50">
    <cfRule type="cellIs" dxfId="11202" priority="360" operator="lessThan">
      <formula>$C$4</formula>
    </cfRule>
  </conditionalFormatting>
  <conditionalFormatting sqref="AC11">
    <cfRule type="cellIs" dxfId="11201" priority="361" operator="lessThan">
      <formula>$C$4</formula>
    </cfRule>
  </conditionalFormatting>
  <conditionalFormatting sqref="AC12">
    <cfRule type="cellIs" dxfId="11200" priority="362" operator="lessThan">
      <formula>$C$4</formula>
    </cfRule>
  </conditionalFormatting>
  <conditionalFormatting sqref="AC13">
    <cfRule type="cellIs" dxfId="11199" priority="363" operator="lessThan">
      <formula>$C$4</formula>
    </cfRule>
  </conditionalFormatting>
  <conditionalFormatting sqref="AC14">
    <cfRule type="cellIs" dxfId="11198" priority="364" operator="lessThan">
      <formula>$C$4</formula>
    </cfRule>
  </conditionalFormatting>
  <conditionalFormatting sqref="AC15">
    <cfRule type="cellIs" dxfId="11197" priority="365" operator="lessThan">
      <formula>$C$4</formula>
    </cfRule>
  </conditionalFormatting>
  <conditionalFormatting sqref="AC16">
    <cfRule type="cellIs" dxfId="11196" priority="366" operator="lessThan">
      <formula>$C$4</formula>
    </cfRule>
  </conditionalFormatting>
  <conditionalFormatting sqref="AC17">
    <cfRule type="cellIs" dxfId="11195" priority="367" operator="lessThan">
      <formula>$C$4</formula>
    </cfRule>
  </conditionalFormatting>
  <conditionalFormatting sqref="AC18">
    <cfRule type="cellIs" dxfId="11194" priority="368" operator="lessThan">
      <formula>$C$4</formula>
    </cfRule>
  </conditionalFormatting>
  <conditionalFormatting sqref="AC19">
    <cfRule type="cellIs" dxfId="11193" priority="369" operator="lessThan">
      <formula>$C$4</formula>
    </cfRule>
  </conditionalFormatting>
  <conditionalFormatting sqref="AC20">
    <cfRule type="cellIs" dxfId="11192" priority="370" operator="lessThan">
      <formula>$C$4</formula>
    </cfRule>
  </conditionalFormatting>
  <conditionalFormatting sqref="AC21">
    <cfRule type="cellIs" dxfId="11191" priority="371" operator="lessThan">
      <formula>$C$4</formula>
    </cfRule>
  </conditionalFormatting>
  <conditionalFormatting sqref="AC22">
    <cfRule type="cellIs" dxfId="11190" priority="372" operator="lessThan">
      <formula>$C$4</formula>
    </cfRule>
  </conditionalFormatting>
  <conditionalFormatting sqref="AC23">
    <cfRule type="cellIs" dxfId="11189" priority="373" operator="lessThan">
      <formula>$C$4</formula>
    </cfRule>
  </conditionalFormatting>
  <conditionalFormatting sqref="AC24">
    <cfRule type="cellIs" dxfId="11188" priority="374" operator="lessThan">
      <formula>$C$4</formula>
    </cfRule>
  </conditionalFormatting>
  <conditionalFormatting sqref="AC25">
    <cfRule type="cellIs" dxfId="11187" priority="375" operator="lessThan">
      <formula>$C$4</formula>
    </cfRule>
  </conditionalFormatting>
  <conditionalFormatting sqref="AC26">
    <cfRule type="cellIs" dxfId="11186" priority="376" operator="lessThan">
      <formula>$C$4</formula>
    </cfRule>
  </conditionalFormatting>
  <conditionalFormatting sqref="AC27">
    <cfRule type="cellIs" dxfId="11185" priority="377" operator="lessThan">
      <formula>$C$4</formula>
    </cfRule>
  </conditionalFormatting>
  <conditionalFormatting sqref="AC28">
    <cfRule type="cellIs" dxfId="11184" priority="378" operator="lessThan">
      <formula>$C$4</formula>
    </cfRule>
  </conditionalFormatting>
  <conditionalFormatting sqref="AC29">
    <cfRule type="cellIs" dxfId="11183" priority="379" operator="lessThan">
      <formula>$C$4</formula>
    </cfRule>
  </conditionalFormatting>
  <conditionalFormatting sqref="AC30">
    <cfRule type="cellIs" dxfId="11182" priority="380" operator="lessThan">
      <formula>$C$4</formula>
    </cfRule>
  </conditionalFormatting>
  <conditionalFormatting sqref="AC31">
    <cfRule type="cellIs" dxfId="11181" priority="381" operator="lessThan">
      <formula>$C$4</formula>
    </cfRule>
  </conditionalFormatting>
  <conditionalFormatting sqref="AC32">
    <cfRule type="cellIs" dxfId="11180" priority="382" operator="lessThan">
      <formula>$C$4</formula>
    </cfRule>
  </conditionalFormatting>
  <conditionalFormatting sqref="AC33">
    <cfRule type="cellIs" dxfId="11179" priority="383" operator="lessThan">
      <formula>$C$4</formula>
    </cfRule>
  </conditionalFormatting>
  <conditionalFormatting sqref="AC34">
    <cfRule type="cellIs" dxfId="11178" priority="384" operator="lessThan">
      <formula>$C$4</formula>
    </cfRule>
  </conditionalFormatting>
  <conditionalFormatting sqref="AC35">
    <cfRule type="cellIs" dxfId="11177" priority="385" operator="lessThan">
      <formula>$C$4</formula>
    </cfRule>
  </conditionalFormatting>
  <conditionalFormatting sqref="AC36">
    <cfRule type="cellIs" dxfId="11176" priority="386" operator="lessThan">
      <formula>$C$4</formula>
    </cfRule>
  </conditionalFormatting>
  <conditionalFormatting sqref="AC37">
    <cfRule type="cellIs" dxfId="11175" priority="387" operator="lessThan">
      <formula>$C$4</formula>
    </cfRule>
  </conditionalFormatting>
  <conditionalFormatting sqref="AC38">
    <cfRule type="cellIs" dxfId="11174" priority="388" operator="lessThan">
      <formula>$C$4</formula>
    </cfRule>
  </conditionalFormatting>
  <conditionalFormatting sqref="AC39">
    <cfRule type="cellIs" dxfId="11173" priority="389" operator="lessThan">
      <formula>$C$4</formula>
    </cfRule>
  </conditionalFormatting>
  <conditionalFormatting sqref="AC40">
    <cfRule type="cellIs" dxfId="11172" priority="390" operator="lessThan">
      <formula>$C$4</formula>
    </cfRule>
  </conditionalFormatting>
  <conditionalFormatting sqref="AC41">
    <cfRule type="cellIs" dxfId="11171" priority="391" operator="lessThan">
      <formula>$C$4</formula>
    </cfRule>
  </conditionalFormatting>
  <conditionalFormatting sqref="AC42">
    <cfRule type="cellIs" dxfId="11170" priority="392" operator="lessThan">
      <formula>$C$4</formula>
    </cfRule>
  </conditionalFormatting>
  <conditionalFormatting sqref="AC43">
    <cfRule type="cellIs" dxfId="11169" priority="393" operator="lessThan">
      <formula>$C$4</formula>
    </cfRule>
  </conditionalFormatting>
  <conditionalFormatting sqref="AC44">
    <cfRule type="cellIs" dxfId="11168" priority="394" operator="lessThan">
      <formula>$C$4</formula>
    </cfRule>
  </conditionalFormatting>
  <conditionalFormatting sqref="AC45">
    <cfRule type="cellIs" dxfId="11167" priority="395" operator="lessThan">
      <formula>$C$4</formula>
    </cfRule>
  </conditionalFormatting>
  <conditionalFormatting sqref="AC46">
    <cfRule type="cellIs" dxfId="11166" priority="396" operator="lessThan">
      <formula>$C$4</formula>
    </cfRule>
  </conditionalFormatting>
  <conditionalFormatting sqref="AC47">
    <cfRule type="cellIs" dxfId="11165" priority="397" operator="lessThan">
      <formula>$C$4</formula>
    </cfRule>
  </conditionalFormatting>
  <conditionalFormatting sqref="AC48">
    <cfRule type="cellIs" dxfId="11164" priority="398" operator="lessThan">
      <formula>$C$4</formula>
    </cfRule>
  </conditionalFormatting>
  <conditionalFormatting sqref="AC49">
    <cfRule type="cellIs" dxfId="11163" priority="399" operator="lessThan">
      <formula>$C$4</formula>
    </cfRule>
  </conditionalFormatting>
  <conditionalFormatting sqref="AC50">
    <cfRule type="cellIs" dxfId="11162" priority="400" operator="lessThan">
      <formula>$C$4</formula>
    </cfRule>
  </conditionalFormatting>
  <conditionalFormatting sqref="AD11">
    <cfRule type="cellIs" dxfId="11161" priority="401" operator="lessThan">
      <formula>$C$4</formula>
    </cfRule>
  </conditionalFormatting>
  <conditionalFormatting sqref="AD12">
    <cfRule type="cellIs" dxfId="11160" priority="402" operator="lessThan">
      <formula>$C$4</formula>
    </cfRule>
  </conditionalFormatting>
  <conditionalFormatting sqref="AD13">
    <cfRule type="cellIs" dxfId="11159" priority="403" operator="lessThan">
      <formula>$C$4</formula>
    </cfRule>
  </conditionalFormatting>
  <conditionalFormatting sqref="AD14">
    <cfRule type="cellIs" dxfId="11158" priority="404" operator="lessThan">
      <formula>$C$4</formula>
    </cfRule>
  </conditionalFormatting>
  <conditionalFormatting sqref="AD15">
    <cfRule type="cellIs" dxfId="11157" priority="405" operator="lessThan">
      <formula>$C$4</formula>
    </cfRule>
  </conditionalFormatting>
  <conditionalFormatting sqref="AD16">
    <cfRule type="cellIs" dxfId="11156" priority="406" operator="lessThan">
      <formula>$C$4</formula>
    </cfRule>
  </conditionalFormatting>
  <conditionalFormatting sqref="AD17">
    <cfRule type="cellIs" dxfId="11155" priority="407" operator="lessThan">
      <formula>$C$4</formula>
    </cfRule>
  </conditionalFormatting>
  <conditionalFormatting sqref="AD18">
    <cfRule type="cellIs" dxfId="11154" priority="408" operator="lessThan">
      <formula>$C$4</formula>
    </cfRule>
  </conditionalFormatting>
  <conditionalFormatting sqref="AD19">
    <cfRule type="cellIs" dxfId="11153" priority="409" operator="lessThan">
      <formula>$C$4</formula>
    </cfRule>
  </conditionalFormatting>
  <conditionalFormatting sqref="AD20">
    <cfRule type="cellIs" dxfId="11152" priority="410" operator="lessThan">
      <formula>$C$4</formula>
    </cfRule>
  </conditionalFormatting>
  <conditionalFormatting sqref="AD21">
    <cfRule type="cellIs" dxfId="11151" priority="411" operator="lessThan">
      <formula>$C$4</formula>
    </cfRule>
  </conditionalFormatting>
  <conditionalFormatting sqref="AD22">
    <cfRule type="cellIs" dxfId="11150" priority="412" operator="lessThan">
      <formula>$C$4</formula>
    </cfRule>
  </conditionalFormatting>
  <conditionalFormatting sqref="AD23">
    <cfRule type="cellIs" dxfId="11149" priority="413" operator="lessThan">
      <formula>$C$4</formula>
    </cfRule>
  </conditionalFormatting>
  <conditionalFormatting sqref="AD24">
    <cfRule type="cellIs" dxfId="11148" priority="414" operator="lessThan">
      <formula>$C$4</formula>
    </cfRule>
  </conditionalFormatting>
  <conditionalFormatting sqref="AD25">
    <cfRule type="cellIs" dxfId="11147" priority="415" operator="lessThan">
      <formula>$C$4</formula>
    </cfRule>
  </conditionalFormatting>
  <conditionalFormatting sqref="AD26">
    <cfRule type="cellIs" dxfId="11146" priority="416" operator="lessThan">
      <formula>$C$4</formula>
    </cfRule>
  </conditionalFormatting>
  <conditionalFormatting sqref="AD27">
    <cfRule type="cellIs" dxfId="11145" priority="417" operator="lessThan">
      <formula>$C$4</formula>
    </cfRule>
  </conditionalFormatting>
  <conditionalFormatting sqref="AD28">
    <cfRule type="cellIs" dxfId="11144" priority="418" operator="lessThan">
      <formula>$C$4</formula>
    </cfRule>
  </conditionalFormatting>
  <conditionalFormatting sqref="AD29">
    <cfRule type="cellIs" dxfId="11143" priority="419" operator="lessThan">
      <formula>$C$4</formula>
    </cfRule>
  </conditionalFormatting>
  <conditionalFormatting sqref="AD30">
    <cfRule type="cellIs" dxfId="11142" priority="420" operator="lessThan">
      <formula>$C$4</formula>
    </cfRule>
  </conditionalFormatting>
  <conditionalFormatting sqref="AD31">
    <cfRule type="cellIs" dxfId="11141" priority="421" operator="lessThan">
      <formula>$C$4</formula>
    </cfRule>
  </conditionalFormatting>
  <conditionalFormatting sqref="AD32">
    <cfRule type="cellIs" dxfId="11140" priority="422" operator="lessThan">
      <formula>$C$4</formula>
    </cfRule>
  </conditionalFormatting>
  <conditionalFormatting sqref="AD33">
    <cfRule type="cellIs" dxfId="11139" priority="423" operator="lessThan">
      <formula>$C$4</formula>
    </cfRule>
  </conditionalFormatting>
  <conditionalFormatting sqref="AD34">
    <cfRule type="cellIs" dxfId="11138" priority="424" operator="lessThan">
      <formula>$C$4</formula>
    </cfRule>
  </conditionalFormatting>
  <conditionalFormatting sqref="AD35">
    <cfRule type="cellIs" dxfId="11137" priority="425" operator="lessThan">
      <formula>$C$4</formula>
    </cfRule>
  </conditionalFormatting>
  <conditionalFormatting sqref="AD36">
    <cfRule type="cellIs" dxfId="11136" priority="426" operator="lessThan">
      <formula>$C$4</formula>
    </cfRule>
  </conditionalFormatting>
  <conditionalFormatting sqref="AD37">
    <cfRule type="cellIs" dxfId="11135" priority="427" operator="lessThan">
      <formula>$C$4</formula>
    </cfRule>
  </conditionalFormatting>
  <conditionalFormatting sqref="AD38">
    <cfRule type="cellIs" dxfId="11134" priority="428" operator="lessThan">
      <formula>$C$4</formula>
    </cfRule>
  </conditionalFormatting>
  <conditionalFormatting sqref="AD39">
    <cfRule type="cellIs" dxfId="11133" priority="429" operator="lessThan">
      <formula>$C$4</formula>
    </cfRule>
  </conditionalFormatting>
  <conditionalFormatting sqref="AD40">
    <cfRule type="cellIs" dxfId="11132" priority="430" operator="lessThan">
      <formula>$C$4</formula>
    </cfRule>
  </conditionalFormatting>
  <conditionalFormatting sqref="AD41">
    <cfRule type="cellIs" dxfId="11131" priority="431" operator="lessThan">
      <formula>$C$4</formula>
    </cfRule>
  </conditionalFormatting>
  <conditionalFormatting sqref="AD42">
    <cfRule type="cellIs" dxfId="11130" priority="432" operator="lessThan">
      <formula>$C$4</formula>
    </cfRule>
  </conditionalFormatting>
  <conditionalFormatting sqref="AD43">
    <cfRule type="cellIs" dxfId="11129" priority="433" operator="lessThan">
      <formula>$C$4</formula>
    </cfRule>
  </conditionalFormatting>
  <conditionalFormatting sqref="AD44">
    <cfRule type="cellIs" dxfId="11128" priority="434" operator="lessThan">
      <formula>$C$4</formula>
    </cfRule>
  </conditionalFormatting>
  <conditionalFormatting sqref="AD45">
    <cfRule type="cellIs" dxfId="11127" priority="435" operator="lessThan">
      <formula>$C$4</formula>
    </cfRule>
  </conditionalFormatting>
  <conditionalFormatting sqref="AD46">
    <cfRule type="cellIs" dxfId="11126" priority="436" operator="lessThan">
      <formula>$C$4</formula>
    </cfRule>
  </conditionalFormatting>
  <conditionalFormatting sqref="AD47">
    <cfRule type="cellIs" dxfId="11125" priority="437" operator="lessThan">
      <formula>$C$4</formula>
    </cfRule>
  </conditionalFormatting>
  <conditionalFormatting sqref="AD48">
    <cfRule type="cellIs" dxfId="11124" priority="438" operator="lessThan">
      <formula>$C$4</formula>
    </cfRule>
  </conditionalFormatting>
  <conditionalFormatting sqref="AD49">
    <cfRule type="cellIs" dxfId="11123" priority="439" operator="lessThan">
      <formula>$C$4</formula>
    </cfRule>
  </conditionalFormatting>
  <conditionalFormatting sqref="AD50">
    <cfRule type="cellIs" dxfId="11122" priority="440" operator="lessThan">
      <formula>$C$4</formula>
    </cfRule>
  </conditionalFormatting>
  <conditionalFormatting sqref="AE11">
    <cfRule type="cellIs" dxfId="11121" priority="441" operator="lessThan">
      <formula>$C$4</formula>
    </cfRule>
  </conditionalFormatting>
  <conditionalFormatting sqref="AE12">
    <cfRule type="cellIs" dxfId="11120" priority="442" operator="lessThan">
      <formula>$C$4</formula>
    </cfRule>
  </conditionalFormatting>
  <conditionalFormatting sqref="AE13">
    <cfRule type="cellIs" dxfId="11119" priority="443" operator="lessThan">
      <formula>$C$4</formula>
    </cfRule>
  </conditionalFormatting>
  <conditionalFormatting sqref="AE14">
    <cfRule type="cellIs" dxfId="11118" priority="444" operator="lessThan">
      <formula>$C$4</formula>
    </cfRule>
  </conditionalFormatting>
  <conditionalFormatting sqref="AE15">
    <cfRule type="cellIs" dxfId="11117" priority="445" operator="lessThan">
      <formula>$C$4</formula>
    </cfRule>
  </conditionalFormatting>
  <conditionalFormatting sqref="AE16">
    <cfRule type="cellIs" dxfId="11116" priority="446" operator="lessThan">
      <formula>$C$4</formula>
    </cfRule>
  </conditionalFormatting>
  <conditionalFormatting sqref="AE17">
    <cfRule type="cellIs" dxfId="11115" priority="447" operator="lessThan">
      <formula>$C$4</formula>
    </cfRule>
  </conditionalFormatting>
  <conditionalFormatting sqref="AE18">
    <cfRule type="cellIs" dxfId="11114" priority="448" operator="lessThan">
      <formula>$C$4</formula>
    </cfRule>
  </conditionalFormatting>
  <conditionalFormatting sqref="AE19">
    <cfRule type="cellIs" dxfId="11113" priority="449" operator="lessThan">
      <formula>$C$4</formula>
    </cfRule>
  </conditionalFormatting>
  <conditionalFormatting sqref="AE20">
    <cfRule type="cellIs" dxfId="11112" priority="450" operator="lessThan">
      <formula>$C$4</formula>
    </cfRule>
  </conditionalFormatting>
  <conditionalFormatting sqref="AE21">
    <cfRule type="cellIs" dxfId="11111" priority="451" operator="lessThan">
      <formula>$C$4</formula>
    </cfRule>
  </conditionalFormatting>
  <conditionalFormatting sqref="AE22">
    <cfRule type="cellIs" dxfId="11110" priority="452" operator="lessThan">
      <formula>$C$4</formula>
    </cfRule>
  </conditionalFormatting>
  <conditionalFormatting sqref="AE23">
    <cfRule type="cellIs" dxfId="11109" priority="453" operator="lessThan">
      <formula>$C$4</formula>
    </cfRule>
  </conditionalFormatting>
  <conditionalFormatting sqref="AE24">
    <cfRule type="cellIs" dxfId="11108" priority="454" operator="lessThan">
      <formula>$C$4</formula>
    </cfRule>
  </conditionalFormatting>
  <conditionalFormatting sqref="AE25">
    <cfRule type="cellIs" dxfId="11107" priority="455" operator="lessThan">
      <formula>$C$4</formula>
    </cfRule>
  </conditionalFormatting>
  <conditionalFormatting sqref="AE26">
    <cfRule type="cellIs" dxfId="11106" priority="456" operator="lessThan">
      <formula>$C$4</formula>
    </cfRule>
  </conditionalFormatting>
  <conditionalFormatting sqref="AE27">
    <cfRule type="cellIs" dxfId="11105" priority="457" operator="lessThan">
      <formula>$C$4</formula>
    </cfRule>
  </conditionalFormatting>
  <conditionalFormatting sqref="AE28">
    <cfRule type="cellIs" dxfId="11104" priority="458" operator="lessThan">
      <formula>$C$4</formula>
    </cfRule>
  </conditionalFormatting>
  <conditionalFormatting sqref="AE29">
    <cfRule type="cellIs" dxfId="11103" priority="459" operator="lessThan">
      <formula>$C$4</formula>
    </cfRule>
  </conditionalFormatting>
  <conditionalFormatting sqref="AE30">
    <cfRule type="cellIs" dxfId="11102" priority="460" operator="lessThan">
      <formula>$C$4</formula>
    </cfRule>
  </conditionalFormatting>
  <conditionalFormatting sqref="AE31">
    <cfRule type="cellIs" dxfId="11101" priority="461" operator="lessThan">
      <formula>$C$4</formula>
    </cfRule>
  </conditionalFormatting>
  <conditionalFormatting sqref="AE32">
    <cfRule type="cellIs" dxfId="11100" priority="462" operator="lessThan">
      <formula>$C$4</formula>
    </cfRule>
  </conditionalFormatting>
  <conditionalFormatting sqref="AE33">
    <cfRule type="cellIs" dxfId="11099" priority="463" operator="lessThan">
      <formula>$C$4</formula>
    </cfRule>
  </conditionalFormatting>
  <conditionalFormatting sqref="AE34">
    <cfRule type="cellIs" dxfId="11098" priority="464" operator="lessThan">
      <formula>$C$4</formula>
    </cfRule>
  </conditionalFormatting>
  <conditionalFormatting sqref="AE35">
    <cfRule type="cellIs" dxfId="11097" priority="465" operator="lessThan">
      <formula>$C$4</formula>
    </cfRule>
  </conditionalFormatting>
  <conditionalFormatting sqref="AE36">
    <cfRule type="cellIs" dxfId="11096" priority="466" operator="lessThan">
      <formula>$C$4</formula>
    </cfRule>
  </conditionalFormatting>
  <conditionalFormatting sqref="AE37">
    <cfRule type="cellIs" dxfId="11095" priority="467" operator="lessThan">
      <formula>$C$4</formula>
    </cfRule>
  </conditionalFormatting>
  <conditionalFormatting sqref="AE38">
    <cfRule type="cellIs" dxfId="11094" priority="468" operator="lessThan">
      <formula>$C$4</formula>
    </cfRule>
  </conditionalFormatting>
  <conditionalFormatting sqref="AE39">
    <cfRule type="cellIs" dxfId="11093" priority="469" operator="lessThan">
      <formula>$C$4</formula>
    </cfRule>
  </conditionalFormatting>
  <conditionalFormatting sqref="AE40">
    <cfRule type="cellIs" dxfId="11092" priority="470" operator="lessThan">
      <formula>$C$4</formula>
    </cfRule>
  </conditionalFormatting>
  <conditionalFormatting sqref="AE41">
    <cfRule type="cellIs" dxfId="11091" priority="471" operator="lessThan">
      <formula>$C$4</formula>
    </cfRule>
  </conditionalFormatting>
  <conditionalFormatting sqref="AE42">
    <cfRule type="cellIs" dxfId="11090" priority="472" operator="lessThan">
      <formula>$C$4</formula>
    </cfRule>
  </conditionalFormatting>
  <conditionalFormatting sqref="AE43">
    <cfRule type="cellIs" dxfId="11089" priority="473" operator="lessThan">
      <formula>$C$4</formula>
    </cfRule>
  </conditionalFormatting>
  <conditionalFormatting sqref="AE44">
    <cfRule type="cellIs" dxfId="11088" priority="474" operator="lessThan">
      <formula>$C$4</formula>
    </cfRule>
  </conditionalFormatting>
  <conditionalFormatting sqref="AE45">
    <cfRule type="cellIs" dxfId="11087" priority="475" operator="lessThan">
      <formula>$C$4</formula>
    </cfRule>
  </conditionalFormatting>
  <conditionalFormatting sqref="AE46">
    <cfRule type="cellIs" dxfId="11086" priority="476" operator="lessThan">
      <formula>$C$4</formula>
    </cfRule>
  </conditionalFormatting>
  <conditionalFormatting sqref="AE47">
    <cfRule type="cellIs" dxfId="11085" priority="477" operator="lessThan">
      <formula>$C$4</formula>
    </cfRule>
  </conditionalFormatting>
  <conditionalFormatting sqref="AE48">
    <cfRule type="cellIs" dxfId="11084" priority="478" operator="lessThan">
      <formula>$C$4</formula>
    </cfRule>
  </conditionalFormatting>
  <conditionalFormatting sqref="AE49">
    <cfRule type="cellIs" dxfId="11083" priority="479" operator="lessThan">
      <formula>$C$4</formula>
    </cfRule>
  </conditionalFormatting>
  <conditionalFormatting sqref="AE50">
    <cfRule type="cellIs" dxfId="11082" priority="480" operator="lessThan">
      <formula>$C$4</formula>
    </cfRule>
  </conditionalFormatting>
  <conditionalFormatting sqref="AF11">
    <cfRule type="cellIs" dxfId="11081" priority="481" operator="lessThan">
      <formula>$C$4</formula>
    </cfRule>
  </conditionalFormatting>
  <conditionalFormatting sqref="AF12">
    <cfRule type="cellIs" dxfId="11080" priority="482" operator="lessThan">
      <formula>$C$4</formula>
    </cfRule>
  </conditionalFormatting>
  <conditionalFormatting sqref="AF13">
    <cfRule type="cellIs" dxfId="11079" priority="483" operator="lessThan">
      <formula>$C$4</formula>
    </cfRule>
  </conditionalFormatting>
  <conditionalFormatting sqref="AF14">
    <cfRule type="cellIs" dxfId="11078" priority="484" operator="lessThan">
      <formula>$C$4</formula>
    </cfRule>
  </conditionalFormatting>
  <conditionalFormatting sqref="AF15">
    <cfRule type="cellIs" dxfId="11077" priority="485" operator="lessThan">
      <formula>$C$4</formula>
    </cfRule>
  </conditionalFormatting>
  <conditionalFormatting sqref="AF16">
    <cfRule type="cellIs" dxfId="11076" priority="486" operator="lessThan">
      <formula>$C$4</formula>
    </cfRule>
  </conditionalFormatting>
  <conditionalFormatting sqref="AF17">
    <cfRule type="cellIs" dxfId="11075" priority="487" operator="lessThan">
      <formula>$C$4</formula>
    </cfRule>
  </conditionalFormatting>
  <conditionalFormatting sqref="AF18">
    <cfRule type="cellIs" dxfId="11074" priority="488" operator="lessThan">
      <formula>$C$4</formula>
    </cfRule>
  </conditionalFormatting>
  <conditionalFormatting sqref="AF19">
    <cfRule type="cellIs" dxfId="11073" priority="489" operator="lessThan">
      <formula>$C$4</formula>
    </cfRule>
  </conditionalFormatting>
  <conditionalFormatting sqref="AF20">
    <cfRule type="cellIs" dxfId="11072" priority="490" operator="lessThan">
      <formula>$C$4</formula>
    </cfRule>
  </conditionalFormatting>
  <conditionalFormatting sqref="AF21">
    <cfRule type="cellIs" dxfId="11071" priority="491" operator="lessThan">
      <formula>$C$4</formula>
    </cfRule>
  </conditionalFormatting>
  <conditionalFormatting sqref="AF22">
    <cfRule type="cellIs" dxfId="11070" priority="492" operator="lessThan">
      <formula>$C$4</formula>
    </cfRule>
  </conditionalFormatting>
  <conditionalFormatting sqref="AF23">
    <cfRule type="cellIs" dxfId="11069" priority="493" operator="lessThan">
      <formula>$C$4</formula>
    </cfRule>
  </conditionalFormatting>
  <conditionalFormatting sqref="AF24">
    <cfRule type="cellIs" dxfId="11068" priority="494" operator="lessThan">
      <formula>$C$4</formula>
    </cfRule>
  </conditionalFormatting>
  <conditionalFormatting sqref="AF25">
    <cfRule type="cellIs" dxfId="11067" priority="495" operator="lessThan">
      <formula>$C$4</formula>
    </cfRule>
  </conditionalFormatting>
  <conditionalFormatting sqref="AF26">
    <cfRule type="cellIs" dxfId="11066" priority="496" operator="lessThan">
      <formula>$C$4</formula>
    </cfRule>
  </conditionalFormatting>
  <conditionalFormatting sqref="AF27">
    <cfRule type="cellIs" dxfId="11065" priority="497" operator="lessThan">
      <formula>$C$4</formula>
    </cfRule>
  </conditionalFormatting>
  <conditionalFormatting sqref="AF28">
    <cfRule type="cellIs" dxfId="11064" priority="498" operator="lessThan">
      <formula>$C$4</formula>
    </cfRule>
  </conditionalFormatting>
  <conditionalFormatting sqref="AF29">
    <cfRule type="cellIs" dxfId="11063" priority="499" operator="lessThan">
      <formula>$C$4</formula>
    </cfRule>
  </conditionalFormatting>
  <conditionalFormatting sqref="AF30">
    <cfRule type="cellIs" dxfId="11062" priority="500" operator="lessThan">
      <formula>$C$4</formula>
    </cfRule>
  </conditionalFormatting>
  <conditionalFormatting sqref="AF31">
    <cfRule type="cellIs" dxfId="11061" priority="501" operator="lessThan">
      <formula>$C$4</formula>
    </cfRule>
  </conditionalFormatting>
  <conditionalFormatting sqref="AF32">
    <cfRule type="cellIs" dxfId="11060" priority="502" operator="lessThan">
      <formula>$C$4</formula>
    </cfRule>
  </conditionalFormatting>
  <conditionalFormatting sqref="AF33">
    <cfRule type="cellIs" dxfId="11059" priority="503" operator="lessThan">
      <formula>$C$4</formula>
    </cfRule>
  </conditionalFormatting>
  <conditionalFormatting sqref="AF34">
    <cfRule type="cellIs" dxfId="11058" priority="504" operator="lessThan">
      <formula>$C$4</formula>
    </cfRule>
  </conditionalFormatting>
  <conditionalFormatting sqref="AF35">
    <cfRule type="cellIs" dxfId="11057" priority="505" operator="lessThan">
      <formula>$C$4</formula>
    </cfRule>
  </conditionalFormatting>
  <conditionalFormatting sqref="AF36">
    <cfRule type="cellIs" dxfId="11056" priority="506" operator="lessThan">
      <formula>$C$4</formula>
    </cfRule>
  </conditionalFormatting>
  <conditionalFormatting sqref="AF37">
    <cfRule type="cellIs" dxfId="11055" priority="507" operator="lessThan">
      <formula>$C$4</formula>
    </cfRule>
  </conditionalFormatting>
  <conditionalFormatting sqref="AF38">
    <cfRule type="cellIs" dxfId="11054" priority="508" operator="lessThan">
      <formula>$C$4</formula>
    </cfRule>
  </conditionalFormatting>
  <conditionalFormatting sqref="AF39">
    <cfRule type="cellIs" dxfId="11053" priority="509" operator="lessThan">
      <formula>$C$4</formula>
    </cfRule>
  </conditionalFormatting>
  <conditionalFormatting sqref="AF40">
    <cfRule type="cellIs" dxfId="11052" priority="510" operator="lessThan">
      <formula>$C$4</formula>
    </cfRule>
  </conditionalFormatting>
  <conditionalFormatting sqref="AF41">
    <cfRule type="cellIs" dxfId="11051" priority="511" operator="lessThan">
      <formula>$C$4</formula>
    </cfRule>
  </conditionalFormatting>
  <conditionalFormatting sqref="AF42">
    <cfRule type="cellIs" dxfId="11050" priority="512" operator="lessThan">
      <formula>$C$4</formula>
    </cfRule>
  </conditionalFormatting>
  <conditionalFormatting sqref="AF43">
    <cfRule type="cellIs" dxfId="11049" priority="513" operator="lessThan">
      <formula>$C$4</formula>
    </cfRule>
  </conditionalFormatting>
  <conditionalFormatting sqref="AF44">
    <cfRule type="cellIs" dxfId="11048" priority="514" operator="lessThan">
      <formula>$C$4</formula>
    </cfRule>
  </conditionalFormatting>
  <conditionalFormatting sqref="AF45">
    <cfRule type="cellIs" dxfId="11047" priority="515" operator="lessThan">
      <formula>$C$4</formula>
    </cfRule>
  </conditionalFormatting>
  <conditionalFormatting sqref="AF46">
    <cfRule type="cellIs" dxfId="11046" priority="516" operator="lessThan">
      <formula>$C$4</formula>
    </cfRule>
  </conditionalFormatting>
  <conditionalFormatting sqref="AF47">
    <cfRule type="cellIs" dxfId="11045" priority="517" operator="lessThan">
      <formula>$C$4</formula>
    </cfRule>
  </conditionalFormatting>
  <conditionalFormatting sqref="AF48">
    <cfRule type="cellIs" dxfId="11044" priority="518" operator="lessThan">
      <formula>$C$4</formula>
    </cfRule>
  </conditionalFormatting>
  <conditionalFormatting sqref="AF49">
    <cfRule type="cellIs" dxfId="11043" priority="519" operator="lessThan">
      <formula>$C$4</formula>
    </cfRule>
  </conditionalFormatting>
  <conditionalFormatting sqref="AF50">
    <cfRule type="cellIs" dxfId="11042" priority="520" operator="lessThan">
      <formula>$C$4</formula>
    </cfRule>
  </conditionalFormatting>
  <conditionalFormatting sqref="AG11">
    <cfRule type="cellIs" dxfId="11041" priority="521" operator="lessThan">
      <formula>$C$4</formula>
    </cfRule>
  </conditionalFormatting>
  <conditionalFormatting sqref="AG12">
    <cfRule type="cellIs" dxfId="11040" priority="522" operator="lessThan">
      <formula>$C$4</formula>
    </cfRule>
  </conditionalFormatting>
  <conditionalFormatting sqref="AG13">
    <cfRule type="cellIs" dxfId="11039" priority="523" operator="lessThan">
      <formula>$C$4</formula>
    </cfRule>
  </conditionalFormatting>
  <conditionalFormatting sqref="AG14">
    <cfRule type="cellIs" dxfId="11038" priority="524" operator="lessThan">
      <formula>$C$4</formula>
    </cfRule>
  </conditionalFormatting>
  <conditionalFormatting sqref="AG15">
    <cfRule type="cellIs" dxfId="11037" priority="525" operator="lessThan">
      <formula>$C$4</formula>
    </cfRule>
  </conditionalFormatting>
  <conditionalFormatting sqref="AG16">
    <cfRule type="cellIs" dxfId="11036" priority="526" operator="lessThan">
      <formula>$C$4</formula>
    </cfRule>
  </conditionalFormatting>
  <conditionalFormatting sqref="AG17">
    <cfRule type="cellIs" dxfId="11035" priority="527" operator="lessThan">
      <formula>$C$4</formula>
    </cfRule>
  </conditionalFormatting>
  <conditionalFormatting sqref="AG18">
    <cfRule type="cellIs" dxfId="11034" priority="528" operator="lessThan">
      <formula>$C$4</formula>
    </cfRule>
  </conditionalFormatting>
  <conditionalFormatting sqref="AG19">
    <cfRule type="cellIs" dxfId="11033" priority="529" operator="lessThan">
      <formula>$C$4</formula>
    </cfRule>
  </conditionalFormatting>
  <conditionalFormatting sqref="AG20">
    <cfRule type="cellIs" dxfId="11032" priority="530" operator="lessThan">
      <formula>$C$4</formula>
    </cfRule>
  </conditionalFormatting>
  <conditionalFormatting sqref="AG21">
    <cfRule type="cellIs" dxfId="11031" priority="531" operator="lessThan">
      <formula>$C$4</formula>
    </cfRule>
  </conditionalFormatting>
  <conditionalFormatting sqref="AG22">
    <cfRule type="cellIs" dxfId="11030" priority="532" operator="lessThan">
      <formula>$C$4</formula>
    </cfRule>
  </conditionalFormatting>
  <conditionalFormatting sqref="AG23">
    <cfRule type="cellIs" dxfId="11029" priority="533" operator="lessThan">
      <formula>$C$4</formula>
    </cfRule>
  </conditionalFormatting>
  <conditionalFormatting sqref="AG24">
    <cfRule type="cellIs" dxfId="11028" priority="534" operator="lessThan">
      <formula>$C$4</formula>
    </cfRule>
  </conditionalFormatting>
  <conditionalFormatting sqref="AG25">
    <cfRule type="cellIs" dxfId="11027" priority="535" operator="lessThan">
      <formula>$C$4</formula>
    </cfRule>
  </conditionalFormatting>
  <conditionalFormatting sqref="AG26">
    <cfRule type="cellIs" dxfId="11026" priority="536" operator="lessThan">
      <formula>$C$4</formula>
    </cfRule>
  </conditionalFormatting>
  <conditionalFormatting sqref="AG27">
    <cfRule type="cellIs" dxfId="11025" priority="537" operator="lessThan">
      <formula>$C$4</formula>
    </cfRule>
  </conditionalFormatting>
  <conditionalFormatting sqref="AG28">
    <cfRule type="cellIs" dxfId="11024" priority="538" operator="lessThan">
      <formula>$C$4</formula>
    </cfRule>
  </conditionalFormatting>
  <conditionalFormatting sqref="AG29">
    <cfRule type="cellIs" dxfId="11023" priority="539" operator="lessThan">
      <formula>$C$4</formula>
    </cfRule>
  </conditionalFormatting>
  <conditionalFormatting sqref="AG30">
    <cfRule type="cellIs" dxfId="11022" priority="540" operator="lessThan">
      <formula>$C$4</formula>
    </cfRule>
  </conditionalFormatting>
  <conditionalFormatting sqref="AG31">
    <cfRule type="cellIs" dxfId="11021" priority="541" operator="lessThan">
      <formula>$C$4</formula>
    </cfRule>
  </conditionalFormatting>
  <conditionalFormatting sqref="AG32">
    <cfRule type="cellIs" dxfId="11020" priority="542" operator="lessThan">
      <formula>$C$4</formula>
    </cfRule>
  </conditionalFormatting>
  <conditionalFormatting sqref="AG33">
    <cfRule type="cellIs" dxfId="11019" priority="543" operator="lessThan">
      <formula>$C$4</formula>
    </cfRule>
  </conditionalFormatting>
  <conditionalFormatting sqref="AG34">
    <cfRule type="cellIs" dxfId="11018" priority="544" operator="lessThan">
      <formula>$C$4</formula>
    </cfRule>
  </conditionalFormatting>
  <conditionalFormatting sqref="AG35">
    <cfRule type="cellIs" dxfId="11017" priority="545" operator="lessThan">
      <formula>$C$4</formula>
    </cfRule>
  </conditionalFormatting>
  <conditionalFormatting sqref="AG36">
    <cfRule type="cellIs" dxfId="11016" priority="546" operator="lessThan">
      <formula>$C$4</formula>
    </cfRule>
  </conditionalFormatting>
  <conditionalFormatting sqref="AG37">
    <cfRule type="cellIs" dxfId="11015" priority="547" operator="lessThan">
      <formula>$C$4</formula>
    </cfRule>
  </conditionalFormatting>
  <conditionalFormatting sqref="AG38">
    <cfRule type="cellIs" dxfId="11014" priority="548" operator="lessThan">
      <formula>$C$4</formula>
    </cfRule>
  </conditionalFormatting>
  <conditionalFormatting sqref="AG39">
    <cfRule type="cellIs" dxfId="11013" priority="549" operator="lessThan">
      <formula>$C$4</formula>
    </cfRule>
  </conditionalFormatting>
  <conditionalFormatting sqref="AG40">
    <cfRule type="cellIs" dxfId="11012" priority="550" operator="lessThan">
      <formula>$C$4</formula>
    </cfRule>
  </conditionalFormatting>
  <conditionalFormatting sqref="AG41">
    <cfRule type="cellIs" dxfId="11011" priority="551" operator="lessThan">
      <formula>$C$4</formula>
    </cfRule>
  </conditionalFormatting>
  <conditionalFormatting sqref="AG42">
    <cfRule type="cellIs" dxfId="11010" priority="552" operator="lessThan">
      <formula>$C$4</formula>
    </cfRule>
  </conditionalFormatting>
  <conditionalFormatting sqref="AG43">
    <cfRule type="cellIs" dxfId="11009" priority="553" operator="lessThan">
      <formula>$C$4</formula>
    </cfRule>
  </conditionalFormatting>
  <conditionalFormatting sqref="AG44">
    <cfRule type="cellIs" dxfId="11008" priority="554" operator="lessThan">
      <formula>$C$4</formula>
    </cfRule>
  </conditionalFormatting>
  <conditionalFormatting sqref="AG45">
    <cfRule type="cellIs" dxfId="11007" priority="555" operator="lessThan">
      <formula>$C$4</formula>
    </cfRule>
  </conditionalFormatting>
  <conditionalFormatting sqref="AG46">
    <cfRule type="cellIs" dxfId="11006" priority="556" operator="lessThan">
      <formula>$C$4</formula>
    </cfRule>
  </conditionalFormatting>
  <conditionalFormatting sqref="AG47">
    <cfRule type="cellIs" dxfId="11005" priority="557" operator="lessThan">
      <formula>$C$4</formula>
    </cfRule>
  </conditionalFormatting>
  <conditionalFormatting sqref="AG48">
    <cfRule type="cellIs" dxfId="11004" priority="558" operator="lessThan">
      <formula>$C$4</formula>
    </cfRule>
  </conditionalFormatting>
  <conditionalFormatting sqref="AG49">
    <cfRule type="cellIs" dxfId="11003" priority="559" operator="lessThan">
      <formula>$C$4</formula>
    </cfRule>
  </conditionalFormatting>
  <conditionalFormatting sqref="AG50">
    <cfRule type="cellIs" dxfId="11002" priority="560" operator="lessThan">
      <formula>$C$4</formula>
    </cfRule>
  </conditionalFormatting>
  <conditionalFormatting sqref="AH11">
    <cfRule type="cellIs" dxfId="11001" priority="561" operator="lessThan">
      <formula>$C$4</formula>
    </cfRule>
  </conditionalFormatting>
  <conditionalFormatting sqref="AH12">
    <cfRule type="cellIs" dxfId="11000" priority="562" operator="lessThan">
      <formula>$C$4</formula>
    </cfRule>
  </conditionalFormatting>
  <conditionalFormatting sqref="AH13">
    <cfRule type="cellIs" dxfId="10999" priority="563" operator="lessThan">
      <formula>$C$4</formula>
    </cfRule>
  </conditionalFormatting>
  <conditionalFormatting sqref="AH14">
    <cfRule type="cellIs" dxfId="10998" priority="564" operator="lessThan">
      <formula>$C$4</formula>
    </cfRule>
  </conditionalFormatting>
  <conditionalFormatting sqref="AH15">
    <cfRule type="cellIs" dxfId="10997" priority="565" operator="lessThan">
      <formula>$C$4</formula>
    </cfRule>
  </conditionalFormatting>
  <conditionalFormatting sqref="AH16">
    <cfRule type="cellIs" dxfId="10996" priority="566" operator="lessThan">
      <formula>$C$4</formula>
    </cfRule>
  </conditionalFormatting>
  <conditionalFormatting sqref="AH17">
    <cfRule type="cellIs" dxfId="10995" priority="567" operator="lessThan">
      <formula>$C$4</formula>
    </cfRule>
  </conditionalFormatting>
  <conditionalFormatting sqref="AH18">
    <cfRule type="cellIs" dxfId="10994" priority="568" operator="lessThan">
      <formula>$C$4</formula>
    </cfRule>
  </conditionalFormatting>
  <conditionalFormatting sqref="AH19">
    <cfRule type="cellIs" dxfId="10993" priority="569" operator="lessThan">
      <formula>$C$4</formula>
    </cfRule>
  </conditionalFormatting>
  <conditionalFormatting sqref="AH20">
    <cfRule type="cellIs" dxfId="10992" priority="570" operator="lessThan">
      <formula>$C$4</formula>
    </cfRule>
  </conditionalFormatting>
  <conditionalFormatting sqref="AH21">
    <cfRule type="cellIs" dxfId="10991" priority="571" operator="lessThan">
      <formula>$C$4</formula>
    </cfRule>
  </conditionalFormatting>
  <conditionalFormatting sqref="AH22">
    <cfRule type="cellIs" dxfId="10990" priority="572" operator="lessThan">
      <formula>$C$4</formula>
    </cfRule>
  </conditionalFormatting>
  <conditionalFormatting sqref="AH23">
    <cfRule type="cellIs" dxfId="10989" priority="573" operator="lessThan">
      <formula>$C$4</formula>
    </cfRule>
  </conditionalFormatting>
  <conditionalFormatting sqref="AH24">
    <cfRule type="cellIs" dxfId="10988" priority="574" operator="lessThan">
      <formula>$C$4</formula>
    </cfRule>
  </conditionalFormatting>
  <conditionalFormatting sqref="AH25">
    <cfRule type="cellIs" dxfId="10987" priority="575" operator="lessThan">
      <formula>$C$4</formula>
    </cfRule>
  </conditionalFormatting>
  <conditionalFormatting sqref="AH26">
    <cfRule type="cellIs" dxfId="10986" priority="576" operator="lessThan">
      <formula>$C$4</formula>
    </cfRule>
  </conditionalFormatting>
  <conditionalFormatting sqref="AH27">
    <cfRule type="cellIs" dxfId="10985" priority="577" operator="lessThan">
      <formula>$C$4</formula>
    </cfRule>
  </conditionalFormatting>
  <conditionalFormatting sqref="AH28">
    <cfRule type="cellIs" dxfId="10984" priority="578" operator="lessThan">
      <formula>$C$4</formula>
    </cfRule>
  </conditionalFormatting>
  <conditionalFormatting sqref="AH29">
    <cfRule type="cellIs" dxfId="10983" priority="579" operator="lessThan">
      <formula>$C$4</formula>
    </cfRule>
  </conditionalFormatting>
  <conditionalFormatting sqref="AH30">
    <cfRule type="cellIs" dxfId="10982" priority="580" operator="lessThan">
      <formula>$C$4</formula>
    </cfRule>
  </conditionalFormatting>
  <conditionalFormatting sqref="AH31">
    <cfRule type="cellIs" dxfId="10981" priority="581" operator="lessThan">
      <formula>$C$4</formula>
    </cfRule>
  </conditionalFormatting>
  <conditionalFormatting sqref="AH32">
    <cfRule type="cellIs" dxfId="10980" priority="582" operator="lessThan">
      <formula>$C$4</formula>
    </cfRule>
  </conditionalFormatting>
  <conditionalFormatting sqref="AH33">
    <cfRule type="cellIs" dxfId="10979" priority="583" operator="lessThan">
      <formula>$C$4</formula>
    </cfRule>
  </conditionalFormatting>
  <conditionalFormatting sqref="AH34">
    <cfRule type="cellIs" dxfId="10978" priority="584" operator="lessThan">
      <formula>$C$4</formula>
    </cfRule>
  </conditionalFormatting>
  <conditionalFormatting sqref="AH35">
    <cfRule type="cellIs" dxfId="10977" priority="585" operator="lessThan">
      <formula>$C$4</formula>
    </cfRule>
  </conditionalFormatting>
  <conditionalFormatting sqref="AH36">
    <cfRule type="cellIs" dxfId="10976" priority="586" operator="lessThan">
      <formula>$C$4</formula>
    </cfRule>
  </conditionalFormatting>
  <conditionalFormatting sqref="AH37">
    <cfRule type="cellIs" dxfId="10975" priority="587" operator="lessThan">
      <formula>$C$4</formula>
    </cfRule>
  </conditionalFormatting>
  <conditionalFormatting sqref="AH38">
    <cfRule type="cellIs" dxfId="10974" priority="588" operator="lessThan">
      <formula>$C$4</formula>
    </cfRule>
  </conditionalFormatting>
  <conditionalFormatting sqref="AH39">
    <cfRule type="cellIs" dxfId="10973" priority="589" operator="lessThan">
      <formula>$C$4</formula>
    </cfRule>
  </conditionalFormatting>
  <conditionalFormatting sqref="AH40">
    <cfRule type="cellIs" dxfId="10972" priority="590" operator="lessThan">
      <formula>$C$4</formula>
    </cfRule>
  </conditionalFormatting>
  <conditionalFormatting sqref="AH41">
    <cfRule type="cellIs" dxfId="10971" priority="591" operator="lessThan">
      <formula>$C$4</formula>
    </cfRule>
  </conditionalFormatting>
  <conditionalFormatting sqref="AH42">
    <cfRule type="cellIs" dxfId="10970" priority="592" operator="lessThan">
      <formula>$C$4</formula>
    </cfRule>
  </conditionalFormatting>
  <conditionalFormatting sqref="AH43">
    <cfRule type="cellIs" dxfId="10969" priority="593" operator="lessThan">
      <formula>$C$4</formula>
    </cfRule>
  </conditionalFormatting>
  <conditionalFormatting sqref="AH44">
    <cfRule type="cellIs" dxfId="10968" priority="594" operator="lessThan">
      <formula>$C$4</formula>
    </cfRule>
  </conditionalFormatting>
  <conditionalFormatting sqref="AH45">
    <cfRule type="cellIs" dxfId="10967" priority="595" operator="lessThan">
      <formula>$C$4</formula>
    </cfRule>
  </conditionalFormatting>
  <conditionalFormatting sqref="AH46">
    <cfRule type="cellIs" dxfId="10966" priority="596" operator="lessThan">
      <formula>$C$4</formula>
    </cfRule>
  </conditionalFormatting>
  <conditionalFormatting sqref="AH47">
    <cfRule type="cellIs" dxfId="10965" priority="597" operator="lessThan">
      <formula>$C$4</formula>
    </cfRule>
  </conditionalFormatting>
  <conditionalFormatting sqref="AH48">
    <cfRule type="cellIs" dxfId="10964" priority="598" operator="lessThan">
      <formula>$C$4</formula>
    </cfRule>
  </conditionalFormatting>
  <conditionalFormatting sqref="AH49">
    <cfRule type="cellIs" dxfId="10963" priority="599" operator="lessThan">
      <formula>$C$4</formula>
    </cfRule>
  </conditionalFormatting>
  <conditionalFormatting sqref="AH50">
    <cfRule type="cellIs" dxfId="10962" priority="600" operator="lessThan">
      <formula>$C$4</formula>
    </cfRule>
  </conditionalFormatting>
  <conditionalFormatting sqref="AI11">
    <cfRule type="cellIs" dxfId="10961" priority="601" operator="lessThan">
      <formula>$C$4</formula>
    </cfRule>
  </conditionalFormatting>
  <conditionalFormatting sqref="AI12">
    <cfRule type="cellIs" dxfId="10960" priority="602" operator="lessThan">
      <formula>$C$4</formula>
    </cfRule>
  </conditionalFormatting>
  <conditionalFormatting sqref="AI13">
    <cfRule type="cellIs" dxfId="10959" priority="603" operator="lessThan">
      <formula>$C$4</formula>
    </cfRule>
  </conditionalFormatting>
  <conditionalFormatting sqref="AI14">
    <cfRule type="cellIs" dxfId="10958" priority="604" operator="lessThan">
      <formula>$C$4</formula>
    </cfRule>
  </conditionalFormatting>
  <conditionalFormatting sqref="AI15">
    <cfRule type="cellIs" dxfId="10957" priority="605" operator="lessThan">
      <formula>$C$4</formula>
    </cfRule>
  </conditionalFormatting>
  <conditionalFormatting sqref="AI16">
    <cfRule type="cellIs" dxfId="10956" priority="606" operator="lessThan">
      <formula>$C$4</formula>
    </cfRule>
  </conditionalFormatting>
  <conditionalFormatting sqref="AI17">
    <cfRule type="cellIs" dxfId="10955" priority="607" operator="lessThan">
      <formula>$C$4</formula>
    </cfRule>
  </conditionalFormatting>
  <conditionalFormatting sqref="AI18">
    <cfRule type="cellIs" dxfId="10954" priority="608" operator="lessThan">
      <formula>$C$4</formula>
    </cfRule>
  </conditionalFormatting>
  <conditionalFormatting sqref="AI19">
    <cfRule type="cellIs" dxfId="10953" priority="609" operator="lessThan">
      <formula>$C$4</formula>
    </cfRule>
  </conditionalFormatting>
  <conditionalFormatting sqref="AI20">
    <cfRule type="cellIs" dxfId="10952" priority="610" operator="lessThan">
      <formula>$C$4</formula>
    </cfRule>
  </conditionalFormatting>
  <conditionalFormatting sqref="AI21">
    <cfRule type="cellIs" dxfId="10951" priority="611" operator="lessThan">
      <formula>$C$4</formula>
    </cfRule>
  </conditionalFormatting>
  <conditionalFormatting sqref="AI22">
    <cfRule type="cellIs" dxfId="10950" priority="612" operator="lessThan">
      <formula>$C$4</formula>
    </cfRule>
  </conditionalFormatting>
  <conditionalFormatting sqref="AI23">
    <cfRule type="cellIs" dxfId="10949" priority="613" operator="lessThan">
      <formula>$C$4</formula>
    </cfRule>
  </conditionalFormatting>
  <conditionalFormatting sqref="AI24">
    <cfRule type="cellIs" dxfId="10948" priority="614" operator="lessThan">
      <formula>$C$4</formula>
    </cfRule>
  </conditionalFormatting>
  <conditionalFormatting sqref="AI25">
    <cfRule type="cellIs" dxfId="10947" priority="615" operator="lessThan">
      <formula>$C$4</formula>
    </cfRule>
  </conditionalFormatting>
  <conditionalFormatting sqref="AI26">
    <cfRule type="cellIs" dxfId="10946" priority="616" operator="lessThan">
      <formula>$C$4</formula>
    </cfRule>
  </conditionalFormatting>
  <conditionalFormatting sqref="AI27">
    <cfRule type="cellIs" dxfId="10945" priority="617" operator="lessThan">
      <formula>$C$4</formula>
    </cfRule>
  </conditionalFormatting>
  <conditionalFormatting sqref="AI28">
    <cfRule type="cellIs" dxfId="10944" priority="618" operator="lessThan">
      <formula>$C$4</formula>
    </cfRule>
  </conditionalFormatting>
  <conditionalFormatting sqref="AI29">
    <cfRule type="cellIs" dxfId="10943" priority="619" operator="lessThan">
      <formula>$C$4</formula>
    </cfRule>
  </conditionalFormatting>
  <conditionalFormatting sqref="AI30">
    <cfRule type="cellIs" dxfId="10942" priority="620" operator="lessThan">
      <formula>$C$4</formula>
    </cfRule>
  </conditionalFormatting>
  <conditionalFormatting sqref="AI31">
    <cfRule type="cellIs" dxfId="10941" priority="621" operator="lessThan">
      <formula>$C$4</formula>
    </cfRule>
  </conditionalFormatting>
  <conditionalFormatting sqref="AI32">
    <cfRule type="cellIs" dxfId="10940" priority="622" operator="lessThan">
      <formula>$C$4</formula>
    </cfRule>
  </conditionalFormatting>
  <conditionalFormatting sqref="AI33">
    <cfRule type="cellIs" dxfId="10939" priority="623" operator="lessThan">
      <formula>$C$4</formula>
    </cfRule>
  </conditionalFormatting>
  <conditionalFormatting sqref="AI34">
    <cfRule type="cellIs" dxfId="10938" priority="624" operator="lessThan">
      <formula>$C$4</formula>
    </cfRule>
  </conditionalFormatting>
  <conditionalFormatting sqref="AI35">
    <cfRule type="cellIs" dxfId="10937" priority="625" operator="lessThan">
      <formula>$C$4</formula>
    </cfRule>
  </conditionalFormatting>
  <conditionalFormatting sqref="AI36">
    <cfRule type="cellIs" dxfId="10936" priority="626" operator="lessThan">
      <formula>$C$4</formula>
    </cfRule>
  </conditionalFormatting>
  <conditionalFormatting sqref="AI37">
    <cfRule type="cellIs" dxfId="10935" priority="627" operator="lessThan">
      <formula>$C$4</formula>
    </cfRule>
  </conditionalFormatting>
  <conditionalFormatting sqref="AI38">
    <cfRule type="cellIs" dxfId="10934" priority="628" operator="lessThan">
      <formula>$C$4</formula>
    </cfRule>
  </conditionalFormatting>
  <conditionalFormatting sqref="AI39">
    <cfRule type="cellIs" dxfId="10933" priority="629" operator="lessThan">
      <formula>$C$4</formula>
    </cfRule>
  </conditionalFormatting>
  <conditionalFormatting sqref="AI40">
    <cfRule type="cellIs" dxfId="10932" priority="630" operator="lessThan">
      <formula>$C$4</formula>
    </cfRule>
  </conditionalFormatting>
  <conditionalFormatting sqref="AI41">
    <cfRule type="cellIs" dxfId="10931" priority="631" operator="lessThan">
      <formula>$C$4</formula>
    </cfRule>
  </conditionalFormatting>
  <conditionalFormatting sqref="AI42">
    <cfRule type="cellIs" dxfId="10930" priority="632" operator="lessThan">
      <formula>$C$4</formula>
    </cfRule>
  </conditionalFormatting>
  <conditionalFormatting sqref="AI43">
    <cfRule type="cellIs" dxfId="10929" priority="633" operator="lessThan">
      <formula>$C$4</formula>
    </cfRule>
  </conditionalFormatting>
  <conditionalFormatting sqref="AI44">
    <cfRule type="cellIs" dxfId="10928" priority="634" operator="lessThan">
      <formula>$C$4</formula>
    </cfRule>
  </conditionalFormatting>
  <conditionalFormatting sqref="AI45">
    <cfRule type="cellIs" dxfId="10927" priority="635" operator="lessThan">
      <formula>$C$4</formula>
    </cfRule>
  </conditionalFormatting>
  <conditionalFormatting sqref="AI46">
    <cfRule type="cellIs" dxfId="10926" priority="636" operator="lessThan">
      <formula>$C$4</formula>
    </cfRule>
  </conditionalFormatting>
  <conditionalFormatting sqref="AI47">
    <cfRule type="cellIs" dxfId="10925" priority="637" operator="lessThan">
      <formula>$C$4</formula>
    </cfRule>
  </conditionalFormatting>
  <conditionalFormatting sqref="AI48">
    <cfRule type="cellIs" dxfId="10924" priority="638" operator="lessThan">
      <formula>$C$4</formula>
    </cfRule>
  </conditionalFormatting>
  <conditionalFormatting sqref="AI49">
    <cfRule type="cellIs" dxfId="10923" priority="639" operator="lessThan">
      <formula>$C$4</formula>
    </cfRule>
  </conditionalFormatting>
  <conditionalFormatting sqref="AI50">
    <cfRule type="cellIs" dxfId="10922" priority="640" operator="lessThan">
      <formula>$C$4</formula>
    </cfRule>
  </conditionalFormatting>
  <conditionalFormatting sqref="AJ11">
    <cfRule type="cellIs" dxfId="10921" priority="641" operator="lessThan">
      <formula>$C$4</formula>
    </cfRule>
  </conditionalFormatting>
  <conditionalFormatting sqref="AJ12">
    <cfRule type="cellIs" dxfId="10920" priority="642" operator="lessThan">
      <formula>$C$4</formula>
    </cfRule>
  </conditionalFormatting>
  <conditionalFormatting sqref="AJ13">
    <cfRule type="cellIs" dxfId="10919" priority="643" operator="lessThan">
      <formula>$C$4</formula>
    </cfRule>
  </conditionalFormatting>
  <conditionalFormatting sqref="AJ14">
    <cfRule type="cellIs" dxfId="10918" priority="644" operator="lessThan">
      <formula>$C$4</formula>
    </cfRule>
  </conditionalFormatting>
  <conditionalFormatting sqref="AJ15">
    <cfRule type="cellIs" dxfId="10917" priority="645" operator="lessThan">
      <formula>$C$4</formula>
    </cfRule>
  </conditionalFormatting>
  <conditionalFormatting sqref="AJ16">
    <cfRule type="cellIs" dxfId="10916" priority="646" operator="lessThan">
      <formula>$C$4</formula>
    </cfRule>
  </conditionalFormatting>
  <conditionalFormatting sqref="AJ17">
    <cfRule type="cellIs" dxfId="10915" priority="647" operator="lessThan">
      <formula>$C$4</formula>
    </cfRule>
  </conditionalFormatting>
  <conditionalFormatting sqref="AJ18">
    <cfRule type="cellIs" dxfId="10914" priority="648" operator="lessThan">
      <formula>$C$4</formula>
    </cfRule>
  </conditionalFormatting>
  <conditionalFormatting sqref="AJ19">
    <cfRule type="cellIs" dxfId="10913" priority="649" operator="lessThan">
      <formula>$C$4</formula>
    </cfRule>
  </conditionalFormatting>
  <conditionalFormatting sqref="AJ20">
    <cfRule type="cellIs" dxfId="10912" priority="650" operator="lessThan">
      <formula>$C$4</formula>
    </cfRule>
  </conditionalFormatting>
  <conditionalFormatting sqref="AJ21">
    <cfRule type="cellIs" dxfId="10911" priority="651" operator="lessThan">
      <formula>$C$4</formula>
    </cfRule>
  </conditionalFormatting>
  <conditionalFormatting sqref="AJ22">
    <cfRule type="cellIs" dxfId="10910" priority="652" operator="lessThan">
      <formula>$C$4</formula>
    </cfRule>
  </conditionalFormatting>
  <conditionalFormatting sqref="AJ23">
    <cfRule type="cellIs" dxfId="10909" priority="653" operator="lessThan">
      <formula>$C$4</formula>
    </cfRule>
  </conditionalFormatting>
  <conditionalFormatting sqref="AJ24">
    <cfRule type="cellIs" dxfId="10908" priority="654" operator="lessThan">
      <formula>$C$4</formula>
    </cfRule>
  </conditionalFormatting>
  <conditionalFormatting sqref="AJ25">
    <cfRule type="cellIs" dxfId="10907" priority="655" operator="lessThan">
      <formula>$C$4</formula>
    </cfRule>
  </conditionalFormatting>
  <conditionalFormatting sqref="AJ26">
    <cfRule type="cellIs" dxfId="10906" priority="656" operator="lessThan">
      <formula>$C$4</formula>
    </cfRule>
  </conditionalFormatting>
  <conditionalFormatting sqref="AJ27">
    <cfRule type="cellIs" dxfId="10905" priority="657" operator="lessThan">
      <formula>$C$4</formula>
    </cfRule>
  </conditionalFormatting>
  <conditionalFormatting sqref="AJ28">
    <cfRule type="cellIs" dxfId="10904" priority="658" operator="lessThan">
      <formula>$C$4</formula>
    </cfRule>
  </conditionalFormatting>
  <conditionalFormatting sqref="AJ29">
    <cfRule type="cellIs" dxfId="10903" priority="659" operator="lessThan">
      <formula>$C$4</formula>
    </cfRule>
  </conditionalFormatting>
  <conditionalFormatting sqref="AJ30">
    <cfRule type="cellIs" dxfId="10902" priority="660" operator="lessThan">
      <formula>$C$4</formula>
    </cfRule>
  </conditionalFormatting>
  <conditionalFormatting sqref="AJ31">
    <cfRule type="cellIs" dxfId="10901" priority="661" operator="lessThan">
      <formula>$C$4</formula>
    </cfRule>
  </conditionalFormatting>
  <conditionalFormatting sqref="AJ32">
    <cfRule type="cellIs" dxfId="10900" priority="662" operator="lessThan">
      <formula>$C$4</formula>
    </cfRule>
  </conditionalFormatting>
  <conditionalFormatting sqref="AJ33">
    <cfRule type="cellIs" dxfId="10899" priority="663" operator="lessThan">
      <formula>$C$4</formula>
    </cfRule>
  </conditionalFormatting>
  <conditionalFormatting sqref="AJ34">
    <cfRule type="cellIs" dxfId="10898" priority="664" operator="lessThan">
      <formula>$C$4</formula>
    </cfRule>
  </conditionalFormatting>
  <conditionalFormatting sqref="AJ35">
    <cfRule type="cellIs" dxfId="10897" priority="665" operator="lessThan">
      <formula>$C$4</formula>
    </cfRule>
  </conditionalFormatting>
  <conditionalFormatting sqref="AJ36">
    <cfRule type="cellIs" dxfId="10896" priority="666" operator="lessThan">
      <formula>$C$4</formula>
    </cfRule>
  </conditionalFormatting>
  <conditionalFormatting sqref="AJ37">
    <cfRule type="cellIs" dxfId="10895" priority="667" operator="lessThan">
      <formula>$C$4</formula>
    </cfRule>
  </conditionalFormatting>
  <conditionalFormatting sqref="AJ38">
    <cfRule type="cellIs" dxfId="10894" priority="668" operator="lessThan">
      <formula>$C$4</formula>
    </cfRule>
  </conditionalFormatting>
  <conditionalFormatting sqref="AJ39">
    <cfRule type="cellIs" dxfId="10893" priority="669" operator="lessThan">
      <formula>$C$4</formula>
    </cfRule>
  </conditionalFormatting>
  <conditionalFormatting sqref="AJ40">
    <cfRule type="cellIs" dxfId="10892" priority="670" operator="lessThan">
      <formula>$C$4</formula>
    </cfRule>
  </conditionalFormatting>
  <conditionalFormatting sqref="AJ41">
    <cfRule type="cellIs" dxfId="10891" priority="671" operator="lessThan">
      <formula>$C$4</formula>
    </cfRule>
  </conditionalFormatting>
  <conditionalFormatting sqref="AJ42">
    <cfRule type="cellIs" dxfId="10890" priority="672" operator="lessThan">
      <formula>$C$4</formula>
    </cfRule>
  </conditionalFormatting>
  <conditionalFormatting sqref="AJ43">
    <cfRule type="cellIs" dxfId="10889" priority="673" operator="lessThan">
      <formula>$C$4</formula>
    </cfRule>
  </conditionalFormatting>
  <conditionalFormatting sqref="AJ44">
    <cfRule type="cellIs" dxfId="10888" priority="674" operator="lessThan">
      <formula>$C$4</formula>
    </cfRule>
  </conditionalFormatting>
  <conditionalFormatting sqref="AJ45">
    <cfRule type="cellIs" dxfId="10887" priority="675" operator="lessThan">
      <formula>$C$4</formula>
    </cfRule>
  </conditionalFormatting>
  <conditionalFormatting sqref="AJ46">
    <cfRule type="cellIs" dxfId="10886" priority="676" operator="lessThan">
      <formula>$C$4</formula>
    </cfRule>
  </conditionalFormatting>
  <conditionalFormatting sqref="AJ47">
    <cfRule type="cellIs" dxfId="10885" priority="677" operator="lessThan">
      <formula>$C$4</formula>
    </cfRule>
  </conditionalFormatting>
  <conditionalFormatting sqref="AJ48">
    <cfRule type="cellIs" dxfId="10884" priority="678" operator="lessThan">
      <formula>$C$4</formula>
    </cfRule>
  </conditionalFormatting>
  <conditionalFormatting sqref="AJ49">
    <cfRule type="cellIs" dxfId="10883" priority="679" operator="lessThan">
      <formula>$C$4</formula>
    </cfRule>
  </conditionalFormatting>
  <conditionalFormatting sqref="AJ50">
    <cfRule type="cellIs" dxfId="10882" priority="680" operator="lessThan">
      <formula>$C$4</formula>
    </cfRule>
  </conditionalFormatting>
  <conditionalFormatting sqref="AK11">
    <cfRule type="cellIs" dxfId="10881" priority="681" operator="lessThan">
      <formula>$C$4</formula>
    </cfRule>
  </conditionalFormatting>
  <conditionalFormatting sqref="AK12">
    <cfRule type="cellIs" dxfId="10880" priority="682" operator="lessThan">
      <formula>$C$4</formula>
    </cfRule>
  </conditionalFormatting>
  <conditionalFormatting sqref="AK13">
    <cfRule type="cellIs" dxfId="10879" priority="683" operator="lessThan">
      <formula>$C$4</formula>
    </cfRule>
  </conditionalFormatting>
  <conditionalFormatting sqref="AK14">
    <cfRule type="cellIs" dxfId="10878" priority="684" operator="lessThan">
      <formula>$C$4</formula>
    </cfRule>
  </conditionalFormatting>
  <conditionalFormatting sqref="AK15">
    <cfRule type="cellIs" dxfId="10877" priority="685" operator="lessThan">
      <formula>$C$4</formula>
    </cfRule>
  </conditionalFormatting>
  <conditionalFormatting sqref="AK16">
    <cfRule type="cellIs" dxfId="10876" priority="686" operator="lessThan">
      <formula>$C$4</formula>
    </cfRule>
  </conditionalFormatting>
  <conditionalFormatting sqref="AK17">
    <cfRule type="cellIs" dxfId="10875" priority="687" operator="lessThan">
      <formula>$C$4</formula>
    </cfRule>
  </conditionalFormatting>
  <conditionalFormatting sqref="AK18">
    <cfRule type="cellIs" dxfId="10874" priority="688" operator="lessThan">
      <formula>$C$4</formula>
    </cfRule>
  </conditionalFormatting>
  <conditionalFormatting sqref="AK19">
    <cfRule type="cellIs" dxfId="10873" priority="689" operator="lessThan">
      <formula>$C$4</formula>
    </cfRule>
  </conditionalFormatting>
  <conditionalFormatting sqref="AK20">
    <cfRule type="cellIs" dxfId="10872" priority="690" operator="lessThan">
      <formula>$C$4</formula>
    </cfRule>
  </conditionalFormatting>
  <conditionalFormatting sqref="AK21">
    <cfRule type="cellIs" dxfId="10871" priority="691" operator="lessThan">
      <formula>$C$4</formula>
    </cfRule>
  </conditionalFormatting>
  <conditionalFormatting sqref="AK22">
    <cfRule type="cellIs" dxfId="10870" priority="692" operator="lessThan">
      <formula>$C$4</formula>
    </cfRule>
  </conditionalFormatting>
  <conditionalFormatting sqref="AK23">
    <cfRule type="cellIs" dxfId="10869" priority="693" operator="lessThan">
      <formula>$C$4</formula>
    </cfRule>
  </conditionalFormatting>
  <conditionalFormatting sqref="AK24">
    <cfRule type="cellIs" dxfId="10868" priority="694" operator="lessThan">
      <formula>$C$4</formula>
    </cfRule>
  </conditionalFormatting>
  <conditionalFormatting sqref="AK25">
    <cfRule type="cellIs" dxfId="10867" priority="695" operator="lessThan">
      <formula>$C$4</formula>
    </cfRule>
  </conditionalFormatting>
  <conditionalFormatting sqref="AK26">
    <cfRule type="cellIs" dxfId="10866" priority="696" operator="lessThan">
      <formula>$C$4</formula>
    </cfRule>
  </conditionalFormatting>
  <conditionalFormatting sqref="AK27">
    <cfRule type="cellIs" dxfId="10865" priority="697" operator="lessThan">
      <formula>$C$4</formula>
    </cfRule>
  </conditionalFormatting>
  <conditionalFormatting sqref="AK28">
    <cfRule type="cellIs" dxfId="10864" priority="698" operator="lessThan">
      <formula>$C$4</formula>
    </cfRule>
  </conditionalFormatting>
  <conditionalFormatting sqref="AK29">
    <cfRule type="cellIs" dxfId="10863" priority="699" operator="lessThan">
      <formula>$C$4</formula>
    </cfRule>
  </conditionalFormatting>
  <conditionalFormatting sqref="AK30">
    <cfRule type="cellIs" dxfId="10862" priority="700" operator="lessThan">
      <formula>$C$4</formula>
    </cfRule>
  </conditionalFormatting>
  <conditionalFormatting sqref="AK31">
    <cfRule type="cellIs" dxfId="10861" priority="701" operator="lessThan">
      <formula>$C$4</formula>
    </cfRule>
  </conditionalFormatting>
  <conditionalFormatting sqref="AK32">
    <cfRule type="cellIs" dxfId="10860" priority="702" operator="lessThan">
      <formula>$C$4</formula>
    </cfRule>
  </conditionalFormatting>
  <conditionalFormatting sqref="AK33">
    <cfRule type="cellIs" dxfId="10859" priority="703" operator="lessThan">
      <formula>$C$4</formula>
    </cfRule>
  </conditionalFormatting>
  <conditionalFormatting sqref="AK34">
    <cfRule type="cellIs" dxfId="10858" priority="704" operator="lessThan">
      <formula>$C$4</formula>
    </cfRule>
  </conditionalFormatting>
  <conditionalFormatting sqref="AK35">
    <cfRule type="cellIs" dxfId="10857" priority="705" operator="lessThan">
      <formula>$C$4</formula>
    </cfRule>
  </conditionalFormatting>
  <conditionalFormatting sqref="AK36">
    <cfRule type="cellIs" dxfId="10856" priority="706" operator="lessThan">
      <formula>$C$4</formula>
    </cfRule>
  </conditionalFormatting>
  <conditionalFormatting sqref="AK37">
    <cfRule type="cellIs" dxfId="10855" priority="707" operator="lessThan">
      <formula>$C$4</formula>
    </cfRule>
  </conditionalFormatting>
  <conditionalFormatting sqref="AK38">
    <cfRule type="cellIs" dxfId="10854" priority="708" operator="lessThan">
      <formula>$C$4</formula>
    </cfRule>
  </conditionalFormatting>
  <conditionalFormatting sqref="AK39">
    <cfRule type="cellIs" dxfId="10853" priority="709" operator="lessThan">
      <formula>$C$4</formula>
    </cfRule>
  </conditionalFormatting>
  <conditionalFormatting sqref="AK40">
    <cfRule type="cellIs" dxfId="10852" priority="710" operator="lessThan">
      <formula>$C$4</formula>
    </cfRule>
  </conditionalFormatting>
  <conditionalFormatting sqref="AK41">
    <cfRule type="cellIs" dxfId="10851" priority="711" operator="lessThan">
      <formula>$C$4</formula>
    </cfRule>
  </conditionalFormatting>
  <conditionalFormatting sqref="AK42">
    <cfRule type="cellIs" dxfId="10850" priority="712" operator="lessThan">
      <formula>$C$4</formula>
    </cfRule>
  </conditionalFormatting>
  <conditionalFormatting sqref="AK43">
    <cfRule type="cellIs" dxfId="10849" priority="713" operator="lessThan">
      <formula>$C$4</formula>
    </cfRule>
  </conditionalFormatting>
  <conditionalFormatting sqref="AK44">
    <cfRule type="cellIs" dxfId="10848" priority="714" operator="lessThan">
      <formula>$C$4</formula>
    </cfRule>
  </conditionalFormatting>
  <conditionalFormatting sqref="AK45">
    <cfRule type="cellIs" dxfId="10847" priority="715" operator="lessThan">
      <formula>$C$4</formula>
    </cfRule>
  </conditionalFormatting>
  <conditionalFormatting sqref="AK46">
    <cfRule type="cellIs" dxfId="10846" priority="716" operator="lessThan">
      <formula>$C$4</formula>
    </cfRule>
  </conditionalFormatting>
  <conditionalFormatting sqref="AK47">
    <cfRule type="cellIs" dxfId="10845" priority="717" operator="lessThan">
      <formula>$C$4</formula>
    </cfRule>
  </conditionalFormatting>
  <conditionalFormatting sqref="AK48">
    <cfRule type="cellIs" dxfId="10844" priority="718" operator="lessThan">
      <formula>$C$4</formula>
    </cfRule>
  </conditionalFormatting>
  <conditionalFormatting sqref="AK49">
    <cfRule type="cellIs" dxfId="10843" priority="719" operator="lessThan">
      <formula>$C$4</formula>
    </cfRule>
  </conditionalFormatting>
  <conditionalFormatting sqref="AK50">
    <cfRule type="cellIs" dxfId="10842" priority="720" operator="lessThan">
      <formula>$C$4</formula>
    </cfRule>
  </conditionalFormatting>
  <conditionalFormatting sqref="AL11">
    <cfRule type="cellIs" dxfId="10841" priority="721" operator="lessThan">
      <formula>$C$4</formula>
    </cfRule>
  </conditionalFormatting>
  <conditionalFormatting sqref="AL12">
    <cfRule type="cellIs" dxfId="10840" priority="722" operator="lessThan">
      <formula>$C$4</formula>
    </cfRule>
  </conditionalFormatting>
  <conditionalFormatting sqref="AL13">
    <cfRule type="cellIs" dxfId="10839" priority="723" operator="lessThan">
      <formula>$C$4</formula>
    </cfRule>
  </conditionalFormatting>
  <conditionalFormatting sqref="AL14">
    <cfRule type="cellIs" dxfId="10838" priority="724" operator="lessThan">
      <formula>$C$4</formula>
    </cfRule>
  </conditionalFormatting>
  <conditionalFormatting sqref="AL15">
    <cfRule type="cellIs" dxfId="10837" priority="725" operator="lessThan">
      <formula>$C$4</formula>
    </cfRule>
  </conditionalFormatting>
  <conditionalFormatting sqref="AL16">
    <cfRule type="cellIs" dxfId="10836" priority="726" operator="lessThan">
      <formula>$C$4</formula>
    </cfRule>
  </conditionalFormatting>
  <conditionalFormatting sqref="AL17">
    <cfRule type="cellIs" dxfId="10835" priority="727" operator="lessThan">
      <formula>$C$4</formula>
    </cfRule>
  </conditionalFormatting>
  <conditionalFormatting sqref="AL18">
    <cfRule type="cellIs" dxfId="10834" priority="728" operator="lessThan">
      <formula>$C$4</formula>
    </cfRule>
  </conditionalFormatting>
  <conditionalFormatting sqref="AL19">
    <cfRule type="cellIs" dxfId="10833" priority="729" operator="lessThan">
      <formula>$C$4</formula>
    </cfRule>
  </conditionalFormatting>
  <conditionalFormatting sqref="AL20">
    <cfRule type="cellIs" dxfId="10832" priority="730" operator="lessThan">
      <formula>$C$4</formula>
    </cfRule>
  </conditionalFormatting>
  <conditionalFormatting sqref="AL21">
    <cfRule type="cellIs" dxfId="10831" priority="731" operator="lessThan">
      <formula>$C$4</formula>
    </cfRule>
  </conditionalFormatting>
  <conditionalFormatting sqref="AL22">
    <cfRule type="cellIs" dxfId="10830" priority="732" operator="lessThan">
      <formula>$C$4</formula>
    </cfRule>
  </conditionalFormatting>
  <conditionalFormatting sqref="AL23">
    <cfRule type="cellIs" dxfId="10829" priority="733" operator="lessThan">
      <formula>$C$4</formula>
    </cfRule>
  </conditionalFormatting>
  <conditionalFormatting sqref="AL24">
    <cfRule type="cellIs" dxfId="10828" priority="734" operator="lessThan">
      <formula>$C$4</formula>
    </cfRule>
  </conditionalFormatting>
  <conditionalFormatting sqref="AL25">
    <cfRule type="cellIs" dxfId="10827" priority="735" operator="lessThan">
      <formula>$C$4</formula>
    </cfRule>
  </conditionalFormatting>
  <conditionalFormatting sqref="AL26">
    <cfRule type="cellIs" dxfId="10826" priority="736" operator="lessThan">
      <formula>$C$4</formula>
    </cfRule>
  </conditionalFormatting>
  <conditionalFormatting sqref="AL27">
    <cfRule type="cellIs" dxfId="10825" priority="737" operator="lessThan">
      <formula>$C$4</formula>
    </cfRule>
  </conditionalFormatting>
  <conditionalFormatting sqref="AL28">
    <cfRule type="cellIs" dxfId="10824" priority="738" operator="lessThan">
      <formula>$C$4</formula>
    </cfRule>
  </conditionalFormatting>
  <conditionalFormatting sqref="AL29">
    <cfRule type="cellIs" dxfId="10823" priority="739" operator="lessThan">
      <formula>$C$4</formula>
    </cfRule>
  </conditionalFormatting>
  <conditionalFormatting sqref="AL30">
    <cfRule type="cellIs" dxfId="10822" priority="740" operator="lessThan">
      <formula>$C$4</formula>
    </cfRule>
  </conditionalFormatting>
  <conditionalFormatting sqref="AL31">
    <cfRule type="cellIs" dxfId="10821" priority="741" operator="lessThan">
      <formula>$C$4</formula>
    </cfRule>
  </conditionalFormatting>
  <conditionalFormatting sqref="AL32">
    <cfRule type="cellIs" dxfId="10820" priority="742" operator="lessThan">
      <formula>$C$4</formula>
    </cfRule>
  </conditionalFormatting>
  <conditionalFormatting sqref="AL33">
    <cfRule type="cellIs" dxfId="10819" priority="743" operator="lessThan">
      <formula>$C$4</formula>
    </cfRule>
  </conditionalFormatting>
  <conditionalFormatting sqref="AL34">
    <cfRule type="cellIs" dxfId="10818" priority="744" operator="lessThan">
      <formula>$C$4</formula>
    </cfRule>
  </conditionalFormatting>
  <conditionalFormatting sqref="AL35">
    <cfRule type="cellIs" dxfId="10817" priority="745" operator="lessThan">
      <formula>$C$4</formula>
    </cfRule>
  </conditionalFormatting>
  <conditionalFormatting sqref="AL36">
    <cfRule type="cellIs" dxfId="10816" priority="746" operator="lessThan">
      <formula>$C$4</formula>
    </cfRule>
  </conditionalFormatting>
  <conditionalFormatting sqref="AL37">
    <cfRule type="cellIs" dxfId="10815" priority="747" operator="lessThan">
      <formula>$C$4</formula>
    </cfRule>
  </conditionalFormatting>
  <conditionalFormatting sqref="AL38">
    <cfRule type="cellIs" dxfId="10814" priority="748" operator="lessThan">
      <formula>$C$4</formula>
    </cfRule>
  </conditionalFormatting>
  <conditionalFormatting sqref="AL39">
    <cfRule type="cellIs" dxfId="10813" priority="749" operator="lessThan">
      <formula>$C$4</formula>
    </cfRule>
  </conditionalFormatting>
  <conditionalFormatting sqref="AL40">
    <cfRule type="cellIs" dxfId="10812" priority="750" operator="lessThan">
      <formula>$C$4</formula>
    </cfRule>
  </conditionalFormatting>
  <conditionalFormatting sqref="AL41">
    <cfRule type="cellIs" dxfId="10811" priority="751" operator="lessThan">
      <formula>$C$4</formula>
    </cfRule>
  </conditionalFormatting>
  <conditionalFormatting sqref="AL42">
    <cfRule type="cellIs" dxfId="10810" priority="752" operator="lessThan">
      <formula>$C$4</formula>
    </cfRule>
  </conditionalFormatting>
  <conditionalFormatting sqref="AL43">
    <cfRule type="cellIs" dxfId="10809" priority="753" operator="lessThan">
      <formula>$C$4</formula>
    </cfRule>
  </conditionalFormatting>
  <conditionalFormatting sqref="AL44">
    <cfRule type="cellIs" dxfId="10808" priority="754" operator="lessThan">
      <formula>$C$4</formula>
    </cfRule>
  </conditionalFormatting>
  <conditionalFormatting sqref="AL45">
    <cfRule type="cellIs" dxfId="10807" priority="755" operator="lessThan">
      <formula>$C$4</formula>
    </cfRule>
  </conditionalFormatting>
  <conditionalFormatting sqref="AL46">
    <cfRule type="cellIs" dxfId="10806" priority="756" operator="lessThan">
      <formula>$C$4</formula>
    </cfRule>
  </conditionalFormatting>
  <conditionalFormatting sqref="AL47">
    <cfRule type="cellIs" dxfId="10805" priority="757" operator="lessThan">
      <formula>$C$4</formula>
    </cfRule>
  </conditionalFormatting>
  <conditionalFormatting sqref="AL48">
    <cfRule type="cellIs" dxfId="10804" priority="758" operator="lessThan">
      <formula>$C$4</formula>
    </cfRule>
  </conditionalFormatting>
  <conditionalFormatting sqref="AL49">
    <cfRule type="cellIs" dxfId="10803" priority="759" operator="lessThan">
      <formula>$C$4</formula>
    </cfRule>
  </conditionalFormatting>
  <conditionalFormatting sqref="AL50">
    <cfRule type="cellIs" dxfId="10802" priority="760" operator="lessThan">
      <formula>$C$4</formula>
    </cfRule>
  </conditionalFormatting>
  <conditionalFormatting sqref="AM11">
    <cfRule type="cellIs" dxfId="10801" priority="761" operator="lessThan">
      <formula>$C$4</formula>
    </cfRule>
  </conditionalFormatting>
  <conditionalFormatting sqref="AM12">
    <cfRule type="cellIs" dxfId="10800" priority="762" operator="lessThan">
      <formula>$C$4</formula>
    </cfRule>
  </conditionalFormatting>
  <conditionalFormatting sqref="AM13">
    <cfRule type="cellIs" dxfId="10799" priority="763" operator="lessThan">
      <formula>$C$4</formula>
    </cfRule>
  </conditionalFormatting>
  <conditionalFormatting sqref="AM14">
    <cfRule type="cellIs" dxfId="10798" priority="764" operator="lessThan">
      <formula>$C$4</formula>
    </cfRule>
  </conditionalFormatting>
  <conditionalFormatting sqref="AM15">
    <cfRule type="cellIs" dxfId="10797" priority="765" operator="lessThan">
      <formula>$C$4</formula>
    </cfRule>
  </conditionalFormatting>
  <conditionalFormatting sqref="AM16">
    <cfRule type="cellIs" dxfId="10796" priority="766" operator="lessThan">
      <formula>$C$4</formula>
    </cfRule>
  </conditionalFormatting>
  <conditionalFormatting sqref="AM17">
    <cfRule type="cellIs" dxfId="10795" priority="767" operator="lessThan">
      <formula>$C$4</formula>
    </cfRule>
  </conditionalFormatting>
  <conditionalFormatting sqref="AM18">
    <cfRule type="cellIs" dxfId="10794" priority="768" operator="lessThan">
      <formula>$C$4</formula>
    </cfRule>
  </conditionalFormatting>
  <conditionalFormatting sqref="AM19">
    <cfRule type="cellIs" dxfId="10793" priority="769" operator="lessThan">
      <formula>$C$4</formula>
    </cfRule>
  </conditionalFormatting>
  <conditionalFormatting sqref="AM20">
    <cfRule type="cellIs" dxfId="10792" priority="770" operator="lessThan">
      <formula>$C$4</formula>
    </cfRule>
  </conditionalFormatting>
  <conditionalFormatting sqref="AM21">
    <cfRule type="cellIs" dxfId="10791" priority="771" operator="lessThan">
      <formula>$C$4</formula>
    </cfRule>
  </conditionalFormatting>
  <conditionalFormatting sqref="AM22">
    <cfRule type="cellIs" dxfId="10790" priority="772" operator="lessThan">
      <formula>$C$4</formula>
    </cfRule>
  </conditionalFormatting>
  <conditionalFormatting sqref="AM23">
    <cfRule type="cellIs" dxfId="10789" priority="773" operator="lessThan">
      <formula>$C$4</formula>
    </cfRule>
  </conditionalFormatting>
  <conditionalFormatting sqref="AM24">
    <cfRule type="cellIs" dxfId="10788" priority="774" operator="lessThan">
      <formula>$C$4</formula>
    </cfRule>
  </conditionalFormatting>
  <conditionalFormatting sqref="AM25">
    <cfRule type="cellIs" dxfId="10787" priority="775" operator="lessThan">
      <formula>$C$4</formula>
    </cfRule>
  </conditionalFormatting>
  <conditionalFormatting sqref="AM26">
    <cfRule type="cellIs" dxfId="10786" priority="776" operator="lessThan">
      <formula>$C$4</formula>
    </cfRule>
  </conditionalFormatting>
  <conditionalFormatting sqref="AM27">
    <cfRule type="cellIs" dxfId="10785" priority="777" operator="lessThan">
      <formula>$C$4</formula>
    </cfRule>
  </conditionalFormatting>
  <conditionalFormatting sqref="AM28">
    <cfRule type="cellIs" dxfId="10784" priority="778" operator="lessThan">
      <formula>$C$4</formula>
    </cfRule>
  </conditionalFormatting>
  <conditionalFormatting sqref="AM29">
    <cfRule type="cellIs" dxfId="10783" priority="779" operator="lessThan">
      <formula>$C$4</formula>
    </cfRule>
  </conditionalFormatting>
  <conditionalFormatting sqref="AM30">
    <cfRule type="cellIs" dxfId="10782" priority="780" operator="lessThan">
      <formula>$C$4</formula>
    </cfRule>
  </conditionalFormatting>
  <conditionalFormatting sqref="AM31">
    <cfRule type="cellIs" dxfId="10781" priority="781" operator="lessThan">
      <formula>$C$4</formula>
    </cfRule>
  </conditionalFormatting>
  <conditionalFormatting sqref="AM32">
    <cfRule type="cellIs" dxfId="10780" priority="782" operator="lessThan">
      <formula>$C$4</formula>
    </cfRule>
  </conditionalFormatting>
  <conditionalFormatting sqref="AM33">
    <cfRule type="cellIs" dxfId="10779" priority="783" operator="lessThan">
      <formula>$C$4</formula>
    </cfRule>
  </conditionalFormatting>
  <conditionalFormatting sqref="AM34">
    <cfRule type="cellIs" dxfId="10778" priority="784" operator="lessThan">
      <formula>$C$4</formula>
    </cfRule>
  </conditionalFormatting>
  <conditionalFormatting sqref="AM35">
    <cfRule type="cellIs" dxfId="10777" priority="785" operator="lessThan">
      <formula>$C$4</formula>
    </cfRule>
  </conditionalFormatting>
  <conditionalFormatting sqref="AM36">
    <cfRule type="cellIs" dxfId="10776" priority="786" operator="lessThan">
      <formula>$C$4</formula>
    </cfRule>
  </conditionalFormatting>
  <conditionalFormatting sqref="AM37">
    <cfRule type="cellIs" dxfId="10775" priority="787" operator="lessThan">
      <formula>$C$4</formula>
    </cfRule>
  </conditionalFormatting>
  <conditionalFormatting sqref="AM38">
    <cfRule type="cellIs" dxfId="10774" priority="788" operator="lessThan">
      <formula>$C$4</formula>
    </cfRule>
  </conditionalFormatting>
  <conditionalFormatting sqref="AM39">
    <cfRule type="cellIs" dxfId="10773" priority="789" operator="lessThan">
      <formula>$C$4</formula>
    </cfRule>
  </conditionalFormatting>
  <conditionalFormatting sqref="AM40">
    <cfRule type="cellIs" dxfId="10772" priority="790" operator="lessThan">
      <formula>$C$4</formula>
    </cfRule>
  </conditionalFormatting>
  <conditionalFormatting sqref="AM41">
    <cfRule type="cellIs" dxfId="10771" priority="791" operator="lessThan">
      <formula>$C$4</formula>
    </cfRule>
  </conditionalFormatting>
  <conditionalFormatting sqref="AM42">
    <cfRule type="cellIs" dxfId="10770" priority="792" operator="lessThan">
      <formula>$C$4</formula>
    </cfRule>
  </conditionalFormatting>
  <conditionalFormatting sqref="AM43">
    <cfRule type="cellIs" dxfId="10769" priority="793" operator="lessThan">
      <formula>$C$4</formula>
    </cfRule>
  </conditionalFormatting>
  <conditionalFormatting sqref="AM44">
    <cfRule type="cellIs" dxfId="10768" priority="794" operator="lessThan">
      <formula>$C$4</formula>
    </cfRule>
  </conditionalFormatting>
  <conditionalFormatting sqref="AM45">
    <cfRule type="cellIs" dxfId="10767" priority="795" operator="lessThan">
      <formula>$C$4</formula>
    </cfRule>
  </conditionalFormatting>
  <conditionalFormatting sqref="AM46">
    <cfRule type="cellIs" dxfId="10766" priority="796" operator="lessThan">
      <formula>$C$4</formula>
    </cfRule>
  </conditionalFormatting>
  <conditionalFormatting sqref="AM47">
    <cfRule type="cellIs" dxfId="10765" priority="797" operator="lessThan">
      <formula>$C$4</formula>
    </cfRule>
  </conditionalFormatting>
  <conditionalFormatting sqref="AM48">
    <cfRule type="cellIs" dxfId="10764" priority="798" operator="lessThan">
      <formula>$C$4</formula>
    </cfRule>
  </conditionalFormatting>
  <conditionalFormatting sqref="AM49">
    <cfRule type="cellIs" dxfId="10763" priority="799" operator="lessThan">
      <formula>$C$4</formula>
    </cfRule>
  </conditionalFormatting>
  <conditionalFormatting sqref="AM50">
    <cfRule type="cellIs" dxfId="10762" priority="800" operator="lessThan">
      <formula>$C$4</formula>
    </cfRule>
  </conditionalFormatting>
  <conditionalFormatting sqref="AN11">
    <cfRule type="cellIs" dxfId="10761" priority="801" operator="lessThan">
      <formula>$C$4</formula>
    </cfRule>
  </conditionalFormatting>
  <conditionalFormatting sqref="AN12">
    <cfRule type="cellIs" dxfId="10760" priority="802" operator="lessThan">
      <formula>$C$4</formula>
    </cfRule>
  </conditionalFormatting>
  <conditionalFormatting sqref="AN13">
    <cfRule type="cellIs" dxfId="10759" priority="803" operator="lessThan">
      <formula>$C$4</formula>
    </cfRule>
  </conditionalFormatting>
  <conditionalFormatting sqref="AN14">
    <cfRule type="cellIs" dxfId="10758" priority="804" operator="lessThan">
      <formula>$C$4</formula>
    </cfRule>
  </conditionalFormatting>
  <conditionalFormatting sqref="AN15">
    <cfRule type="cellIs" dxfId="10757" priority="805" operator="lessThan">
      <formula>$C$4</formula>
    </cfRule>
  </conditionalFormatting>
  <conditionalFormatting sqref="AN16">
    <cfRule type="cellIs" dxfId="10756" priority="806" operator="lessThan">
      <formula>$C$4</formula>
    </cfRule>
  </conditionalFormatting>
  <conditionalFormatting sqref="AN17">
    <cfRule type="cellIs" dxfId="10755" priority="807" operator="lessThan">
      <formula>$C$4</formula>
    </cfRule>
  </conditionalFormatting>
  <conditionalFormatting sqref="AN18">
    <cfRule type="cellIs" dxfId="10754" priority="808" operator="lessThan">
      <formula>$C$4</formula>
    </cfRule>
  </conditionalFormatting>
  <conditionalFormatting sqref="AN19">
    <cfRule type="cellIs" dxfId="10753" priority="809" operator="lessThan">
      <formula>$C$4</formula>
    </cfRule>
  </conditionalFormatting>
  <conditionalFormatting sqref="AN20">
    <cfRule type="cellIs" dxfId="10752" priority="810" operator="lessThan">
      <formula>$C$4</formula>
    </cfRule>
  </conditionalFormatting>
  <conditionalFormatting sqref="AN21">
    <cfRule type="cellIs" dxfId="10751" priority="811" operator="lessThan">
      <formula>$C$4</formula>
    </cfRule>
  </conditionalFormatting>
  <conditionalFormatting sqref="AN22">
    <cfRule type="cellIs" dxfId="10750" priority="812" operator="lessThan">
      <formula>$C$4</formula>
    </cfRule>
  </conditionalFormatting>
  <conditionalFormatting sqref="AN23">
    <cfRule type="cellIs" dxfId="10749" priority="813" operator="lessThan">
      <formula>$C$4</formula>
    </cfRule>
  </conditionalFormatting>
  <conditionalFormatting sqref="AN24">
    <cfRule type="cellIs" dxfId="10748" priority="814" operator="lessThan">
      <formula>$C$4</formula>
    </cfRule>
  </conditionalFormatting>
  <conditionalFormatting sqref="AN25">
    <cfRule type="cellIs" dxfId="10747" priority="815" operator="lessThan">
      <formula>$C$4</formula>
    </cfRule>
  </conditionalFormatting>
  <conditionalFormatting sqref="AN26">
    <cfRule type="cellIs" dxfId="10746" priority="816" operator="lessThan">
      <formula>$C$4</formula>
    </cfRule>
  </conditionalFormatting>
  <conditionalFormatting sqref="AN27">
    <cfRule type="cellIs" dxfId="10745" priority="817" operator="lessThan">
      <formula>$C$4</formula>
    </cfRule>
  </conditionalFormatting>
  <conditionalFormatting sqref="AN28">
    <cfRule type="cellIs" dxfId="10744" priority="818" operator="lessThan">
      <formula>$C$4</formula>
    </cfRule>
  </conditionalFormatting>
  <conditionalFormatting sqref="AN29">
    <cfRule type="cellIs" dxfId="10743" priority="819" operator="lessThan">
      <formula>$C$4</formula>
    </cfRule>
  </conditionalFormatting>
  <conditionalFormatting sqref="AN30">
    <cfRule type="cellIs" dxfId="10742" priority="820" operator="lessThan">
      <formula>$C$4</formula>
    </cfRule>
  </conditionalFormatting>
  <conditionalFormatting sqref="AN31">
    <cfRule type="cellIs" dxfId="10741" priority="821" operator="lessThan">
      <formula>$C$4</formula>
    </cfRule>
  </conditionalFormatting>
  <conditionalFormatting sqref="AN32">
    <cfRule type="cellIs" dxfId="10740" priority="822" operator="lessThan">
      <formula>$C$4</formula>
    </cfRule>
  </conditionalFormatting>
  <conditionalFormatting sqref="AN33">
    <cfRule type="cellIs" dxfId="10739" priority="823" operator="lessThan">
      <formula>$C$4</formula>
    </cfRule>
  </conditionalFormatting>
  <conditionalFormatting sqref="AN34">
    <cfRule type="cellIs" dxfId="10738" priority="824" operator="lessThan">
      <formula>$C$4</formula>
    </cfRule>
  </conditionalFormatting>
  <conditionalFormatting sqref="AN35">
    <cfRule type="cellIs" dxfId="10737" priority="825" operator="lessThan">
      <formula>$C$4</formula>
    </cfRule>
  </conditionalFormatting>
  <conditionalFormatting sqref="AN36">
    <cfRule type="cellIs" dxfId="10736" priority="826" operator="lessThan">
      <formula>$C$4</formula>
    </cfRule>
  </conditionalFormatting>
  <conditionalFormatting sqref="AN37">
    <cfRule type="cellIs" dxfId="10735" priority="827" operator="lessThan">
      <formula>$C$4</formula>
    </cfRule>
  </conditionalFormatting>
  <conditionalFormatting sqref="AN38">
    <cfRule type="cellIs" dxfId="10734" priority="828" operator="lessThan">
      <formula>$C$4</formula>
    </cfRule>
  </conditionalFormatting>
  <conditionalFormatting sqref="AN39">
    <cfRule type="cellIs" dxfId="10733" priority="829" operator="lessThan">
      <formula>$C$4</formula>
    </cfRule>
  </conditionalFormatting>
  <conditionalFormatting sqref="AN40">
    <cfRule type="cellIs" dxfId="10732" priority="830" operator="lessThan">
      <formula>$C$4</formula>
    </cfRule>
  </conditionalFormatting>
  <conditionalFormatting sqref="AN41">
    <cfRule type="cellIs" dxfId="10731" priority="831" operator="lessThan">
      <formula>$C$4</formula>
    </cfRule>
  </conditionalFormatting>
  <conditionalFormatting sqref="AN42">
    <cfRule type="cellIs" dxfId="10730" priority="832" operator="lessThan">
      <formula>$C$4</formula>
    </cfRule>
  </conditionalFormatting>
  <conditionalFormatting sqref="AN43">
    <cfRule type="cellIs" dxfId="10729" priority="833" operator="lessThan">
      <formula>$C$4</formula>
    </cfRule>
  </conditionalFormatting>
  <conditionalFormatting sqref="AN44">
    <cfRule type="cellIs" dxfId="10728" priority="834" operator="lessThan">
      <formula>$C$4</formula>
    </cfRule>
  </conditionalFormatting>
  <conditionalFormatting sqref="AN45">
    <cfRule type="cellIs" dxfId="10727" priority="835" operator="lessThan">
      <formula>$C$4</formula>
    </cfRule>
  </conditionalFormatting>
  <conditionalFormatting sqref="AN46">
    <cfRule type="cellIs" dxfId="10726" priority="836" operator="lessThan">
      <formula>$C$4</formula>
    </cfRule>
  </conditionalFormatting>
  <conditionalFormatting sqref="AN47">
    <cfRule type="cellIs" dxfId="10725" priority="837" operator="lessThan">
      <formula>$C$4</formula>
    </cfRule>
  </conditionalFormatting>
  <conditionalFormatting sqref="AN48">
    <cfRule type="cellIs" dxfId="10724" priority="838" operator="lessThan">
      <formula>$C$4</formula>
    </cfRule>
  </conditionalFormatting>
  <conditionalFormatting sqref="AN49">
    <cfRule type="cellIs" dxfId="10723" priority="839" operator="lessThan">
      <formula>$C$4</formula>
    </cfRule>
  </conditionalFormatting>
  <conditionalFormatting sqref="AN50">
    <cfRule type="cellIs" dxfId="10722" priority="840" operator="lessThan">
      <formula>$C$4</formula>
    </cfRule>
  </conditionalFormatting>
  <conditionalFormatting sqref="AO11">
    <cfRule type="cellIs" dxfId="10721" priority="841" operator="lessThan">
      <formula>$C$4</formula>
    </cfRule>
  </conditionalFormatting>
  <conditionalFormatting sqref="AO12">
    <cfRule type="cellIs" dxfId="10720" priority="842" operator="lessThan">
      <formula>$C$4</formula>
    </cfRule>
  </conditionalFormatting>
  <conditionalFormatting sqref="AO13">
    <cfRule type="cellIs" dxfId="10719" priority="843" operator="lessThan">
      <formula>$C$4</formula>
    </cfRule>
  </conditionalFormatting>
  <conditionalFormatting sqref="AO14">
    <cfRule type="cellIs" dxfId="10718" priority="844" operator="lessThan">
      <formula>$C$4</formula>
    </cfRule>
  </conditionalFormatting>
  <conditionalFormatting sqref="AO15">
    <cfRule type="cellIs" dxfId="10717" priority="845" operator="lessThan">
      <formula>$C$4</formula>
    </cfRule>
  </conditionalFormatting>
  <conditionalFormatting sqref="AO16">
    <cfRule type="cellIs" dxfId="10716" priority="846" operator="lessThan">
      <formula>$C$4</formula>
    </cfRule>
  </conditionalFormatting>
  <conditionalFormatting sqref="AO17">
    <cfRule type="cellIs" dxfId="10715" priority="847" operator="lessThan">
      <formula>$C$4</formula>
    </cfRule>
  </conditionalFormatting>
  <conditionalFormatting sqref="AO18">
    <cfRule type="cellIs" dxfId="10714" priority="848" operator="lessThan">
      <formula>$C$4</formula>
    </cfRule>
  </conditionalFormatting>
  <conditionalFormatting sqref="AO19">
    <cfRule type="cellIs" dxfId="10713" priority="849" operator="lessThan">
      <formula>$C$4</formula>
    </cfRule>
  </conditionalFormatting>
  <conditionalFormatting sqref="AO20">
    <cfRule type="cellIs" dxfId="10712" priority="850" operator="lessThan">
      <formula>$C$4</formula>
    </cfRule>
  </conditionalFormatting>
  <conditionalFormatting sqref="AO21">
    <cfRule type="cellIs" dxfId="10711" priority="851" operator="lessThan">
      <formula>$C$4</formula>
    </cfRule>
  </conditionalFormatting>
  <conditionalFormatting sqref="AO22">
    <cfRule type="cellIs" dxfId="10710" priority="852" operator="lessThan">
      <formula>$C$4</formula>
    </cfRule>
  </conditionalFormatting>
  <conditionalFormatting sqref="AO23">
    <cfRule type="cellIs" dxfId="10709" priority="853" operator="lessThan">
      <formula>$C$4</formula>
    </cfRule>
  </conditionalFormatting>
  <conditionalFormatting sqref="AO24">
    <cfRule type="cellIs" dxfId="10708" priority="854" operator="lessThan">
      <formula>$C$4</formula>
    </cfRule>
  </conditionalFormatting>
  <conditionalFormatting sqref="AO25">
    <cfRule type="cellIs" dxfId="10707" priority="855" operator="lessThan">
      <formula>$C$4</formula>
    </cfRule>
  </conditionalFormatting>
  <conditionalFormatting sqref="AO26">
    <cfRule type="cellIs" dxfId="10706" priority="856" operator="lessThan">
      <formula>$C$4</formula>
    </cfRule>
  </conditionalFormatting>
  <conditionalFormatting sqref="AO27">
    <cfRule type="cellIs" dxfId="10705" priority="857" operator="lessThan">
      <formula>$C$4</formula>
    </cfRule>
  </conditionalFormatting>
  <conditionalFormatting sqref="AO28">
    <cfRule type="cellIs" dxfId="10704" priority="858" operator="lessThan">
      <formula>$C$4</formula>
    </cfRule>
  </conditionalFormatting>
  <conditionalFormatting sqref="AO29">
    <cfRule type="cellIs" dxfId="10703" priority="859" operator="lessThan">
      <formula>$C$4</formula>
    </cfRule>
  </conditionalFormatting>
  <conditionalFormatting sqref="AO30">
    <cfRule type="cellIs" dxfId="10702" priority="860" operator="lessThan">
      <formula>$C$4</formula>
    </cfRule>
  </conditionalFormatting>
  <conditionalFormatting sqref="AO31">
    <cfRule type="cellIs" dxfId="10701" priority="861" operator="lessThan">
      <formula>$C$4</formula>
    </cfRule>
  </conditionalFormatting>
  <conditionalFormatting sqref="AO32">
    <cfRule type="cellIs" dxfId="10700" priority="862" operator="lessThan">
      <formula>$C$4</formula>
    </cfRule>
  </conditionalFormatting>
  <conditionalFormatting sqref="AO33">
    <cfRule type="cellIs" dxfId="10699" priority="863" operator="lessThan">
      <formula>$C$4</formula>
    </cfRule>
  </conditionalFormatting>
  <conditionalFormatting sqref="AO34">
    <cfRule type="cellIs" dxfId="10698" priority="864" operator="lessThan">
      <formula>$C$4</formula>
    </cfRule>
  </conditionalFormatting>
  <conditionalFormatting sqref="AO35">
    <cfRule type="cellIs" dxfId="10697" priority="865" operator="lessThan">
      <formula>$C$4</formula>
    </cfRule>
  </conditionalFormatting>
  <conditionalFormatting sqref="AO36">
    <cfRule type="cellIs" dxfId="10696" priority="866" operator="lessThan">
      <formula>$C$4</formula>
    </cfRule>
  </conditionalFormatting>
  <conditionalFormatting sqref="AO37">
    <cfRule type="cellIs" dxfId="10695" priority="867" operator="lessThan">
      <formula>$C$4</formula>
    </cfRule>
  </conditionalFormatting>
  <conditionalFormatting sqref="AO38">
    <cfRule type="cellIs" dxfId="10694" priority="868" operator="lessThan">
      <formula>$C$4</formula>
    </cfRule>
  </conditionalFormatting>
  <conditionalFormatting sqref="AO39">
    <cfRule type="cellIs" dxfId="10693" priority="869" operator="lessThan">
      <formula>$C$4</formula>
    </cfRule>
  </conditionalFormatting>
  <conditionalFormatting sqref="AO40">
    <cfRule type="cellIs" dxfId="10692" priority="870" operator="lessThan">
      <formula>$C$4</formula>
    </cfRule>
  </conditionalFormatting>
  <conditionalFormatting sqref="AO41">
    <cfRule type="cellIs" dxfId="10691" priority="871" operator="lessThan">
      <formula>$C$4</formula>
    </cfRule>
  </conditionalFormatting>
  <conditionalFormatting sqref="AO42">
    <cfRule type="cellIs" dxfId="10690" priority="872" operator="lessThan">
      <formula>$C$4</formula>
    </cfRule>
  </conditionalFormatting>
  <conditionalFormatting sqref="AO43">
    <cfRule type="cellIs" dxfId="10689" priority="873" operator="lessThan">
      <formula>$C$4</formula>
    </cfRule>
  </conditionalFormatting>
  <conditionalFormatting sqref="AO44">
    <cfRule type="cellIs" dxfId="10688" priority="874" operator="lessThan">
      <formula>$C$4</formula>
    </cfRule>
  </conditionalFormatting>
  <conditionalFormatting sqref="AO45">
    <cfRule type="cellIs" dxfId="10687" priority="875" operator="lessThan">
      <formula>$C$4</formula>
    </cfRule>
  </conditionalFormatting>
  <conditionalFormatting sqref="AO46">
    <cfRule type="cellIs" dxfId="10686" priority="876" operator="lessThan">
      <formula>$C$4</formula>
    </cfRule>
  </conditionalFormatting>
  <conditionalFormatting sqref="AO47">
    <cfRule type="cellIs" dxfId="10685" priority="877" operator="lessThan">
      <formula>$C$4</formula>
    </cfRule>
  </conditionalFormatting>
  <conditionalFormatting sqref="AO48">
    <cfRule type="cellIs" dxfId="10684" priority="878" operator="lessThan">
      <formula>$C$4</formula>
    </cfRule>
  </conditionalFormatting>
  <conditionalFormatting sqref="AO49">
    <cfRule type="cellIs" dxfId="10683" priority="879" operator="lessThan">
      <formula>$C$4</formula>
    </cfRule>
  </conditionalFormatting>
  <conditionalFormatting sqref="AO50">
    <cfRule type="cellIs" dxfId="10682" priority="880" operator="lessThan">
      <formula>$C$4</formula>
    </cfRule>
  </conditionalFormatting>
  <conditionalFormatting sqref="AP11">
    <cfRule type="cellIs" dxfId="10681" priority="881" operator="lessThan">
      <formula>$C$4</formula>
    </cfRule>
  </conditionalFormatting>
  <conditionalFormatting sqref="AP12">
    <cfRule type="cellIs" dxfId="10680" priority="882" operator="lessThan">
      <formula>$C$4</formula>
    </cfRule>
  </conditionalFormatting>
  <conditionalFormatting sqref="AP13">
    <cfRule type="cellIs" dxfId="10679" priority="883" operator="lessThan">
      <formula>$C$4</formula>
    </cfRule>
  </conditionalFormatting>
  <conditionalFormatting sqref="AP14">
    <cfRule type="cellIs" dxfId="10678" priority="884" operator="lessThan">
      <formula>$C$4</formula>
    </cfRule>
  </conditionalFormatting>
  <conditionalFormatting sqref="AP15">
    <cfRule type="cellIs" dxfId="10677" priority="885" operator="lessThan">
      <formula>$C$4</formula>
    </cfRule>
  </conditionalFormatting>
  <conditionalFormatting sqref="AP16">
    <cfRule type="cellIs" dxfId="10676" priority="886" operator="lessThan">
      <formula>$C$4</formula>
    </cfRule>
  </conditionalFormatting>
  <conditionalFormatting sqref="AP17">
    <cfRule type="cellIs" dxfId="10675" priority="887" operator="lessThan">
      <formula>$C$4</formula>
    </cfRule>
  </conditionalFormatting>
  <conditionalFormatting sqref="AP18">
    <cfRule type="cellIs" dxfId="10674" priority="888" operator="lessThan">
      <formula>$C$4</formula>
    </cfRule>
  </conditionalFormatting>
  <conditionalFormatting sqref="AP19">
    <cfRule type="cellIs" dxfId="10673" priority="889" operator="lessThan">
      <formula>$C$4</formula>
    </cfRule>
  </conditionalFormatting>
  <conditionalFormatting sqref="AP20">
    <cfRule type="cellIs" dxfId="10672" priority="890" operator="lessThan">
      <formula>$C$4</formula>
    </cfRule>
  </conditionalFormatting>
  <conditionalFormatting sqref="AP21">
    <cfRule type="cellIs" dxfId="10671" priority="891" operator="lessThan">
      <formula>$C$4</formula>
    </cfRule>
  </conditionalFormatting>
  <conditionalFormatting sqref="AP22">
    <cfRule type="cellIs" dxfId="10670" priority="892" operator="lessThan">
      <formula>$C$4</formula>
    </cfRule>
  </conditionalFormatting>
  <conditionalFormatting sqref="AP23">
    <cfRule type="cellIs" dxfId="10669" priority="893" operator="lessThan">
      <formula>$C$4</formula>
    </cfRule>
  </conditionalFormatting>
  <conditionalFormatting sqref="AP24">
    <cfRule type="cellIs" dxfId="10668" priority="894" operator="lessThan">
      <formula>$C$4</formula>
    </cfRule>
  </conditionalFormatting>
  <conditionalFormatting sqref="AP25">
    <cfRule type="cellIs" dxfId="10667" priority="895" operator="lessThan">
      <formula>$C$4</formula>
    </cfRule>
  </conditionalFormatting>
  <conditionalFormatting sqref="AP26">
    <cfRule type="cellIs" dxfId="10666" priority="896" operator="lessThan">
      <formula>$C$4</formula>
    </cfRule>
  </conditionalFormatting>
  <conditionalFormatting sqref="AP27">
    <cfRule type="cellIs" dxfId="10665" priority="897" operator="lessThan">
      <formula>$C$4</formula>
    </cfRule>
  </conditionalFormatting>
  <conditionalFormatting sqref="AP28">
    <cfRule type="cellIs" dxfId="10664" priority="898" operator="lessThan">
      <formula>$C$4</formula>
    </cfRule>
  </conditionalFormatting>
  <conditionalFormatting sqref="AP29">
    <cfRule type="cellIs" dxfId="10663" priority="899" operator="lessThan">
      <formula>$C$4</formula>
    </cfRule>
  </conditionalFormatting>
  <conditionalFormatting sqref="AP30">
    <cfRule type="cellIs" dxfId="10662" priority="900" operator="lessThan">
      <formula>$C$4</formula>
    </cfRule>
  </conditionalFormatting>
  <conditionalFormatting sqref="AP31">
    <cfRule type="cellIs" dxfId="10661" priority="901" operator="lessThan">
      <formula>$C$4</formula>
    </cfRule>
  </conditionalFormatting>
  <conditionalFormatting sqref="AP32">
    <cfRule type="cellIs" dxfId="10660" priority="902" operator="lessThan">
      <formula>$C$4</formula>
    </cfRule>
  </conditionalFormatting>
  <conditionalFormatting sqref="AP33">
    <cfRule type="cellIs" dxfId="10659" priority="903" operator="lessThan">
      <formula>$C$4</formula>
    </cfRule>
  </conditionalFormatting>
  <conditionalFormatting sqref="AP34">
    <cfRule type="cellIs" dxfId="10658" priority="904" operator="lessThan">
      <formula>$C$4</formula>
    </cfRule>
  </conditionalFormatting>
  <conditionalFormatting sqref="AP35">
    <cfRule type="cellIs" dxfId="10657" priority="905" operator="lessThan">
      <formula>$C$4</formula>
    </cfRule>
  </conditionalFormatting>
  <conditionalFormatting sqref="AP36">
    <cfRule type="cellIs" dxfId="10656" priority="906" operator="lessThan">
      <formula>$C$4</formula>
    </cfRule>
  </conditionalFormatting>
  <conditionalFormatting sqref="AP37">
    <cfRule type="cellIs" dxfId="10655" priority="907" operator="lessThan">
      <formula>$C$4</formula>
    </cfRule>
  </conditionalFormatting>
  <conditionalFormatting sqref="AP38">
    <cfRule type="cellIs" dxfId="10654" priority="908" operator="lessThan">
      <formula>$C$4</formula>
    </cfRule>
  </conditionalFormatting>
  <conditionalFormatting sqref="AP39">
    <cfRule type="cellIs" dxfId="10653" priority="909" operator="lessThan">
      <formula>$C$4</formula>
    </cfRule>
  </conditionalFormatting>
  <conditionalFormatting sqref="AP40">
    <cfRule type="cellIs" dxfId="10652" priority="910" operator="lessThan">
      <formula>$C$4</formula>
    </cfRule>
  </conditionalFormatting>
  <conditionalFormatting sqref="AP41">
    <cfRule type="cellIs" dxfId="10651" priority="911" operator="lessThan">
      <formula>$C$4</formula>
    </cfRule>
  </conditionalFormatting>
  <conditionalFormatting sqref="AP42">
    <cfRule type="cellIs" dxfId="10650" priority="912" operator="lessThan">
      <formula>$C$4</formula>
    </cfRule>
  </conditionalFormatting>
  <conditionalFormatting sqref="AP43">
    <cfRule type="cellIs" dxfId="10649" priority="913" operator="lessThan">
      <formula>$C$4</formula>
    </cfRule>
  </conditionalFormatting>
  <conditionalFormatting sqref="AP44">
    <cfRule type="cellIs" dxfId="10648" priority="914" operator="lessThan">
      <formula>$C$4</formula>
    </cfRule>
  </conditionalFormatting>
  <conditionalFormatting sqref="AP45">
    <cfRule type="cellIs" dxfId="10647" priority="915" operator="lessThan">
      <formula>$C$4</formula>
    </cfRule>
  </conditionalFormatting>
  <conditionalFormatting sqref="AP46">
    <cfRule type="cellIs" dxfId="10646" priority="916" operator="lessThan">
      <formula>$C$4</formula>
    </cfRule>
  </conditionalFormatting>
  <conditionalFormatting sqref="AP47">
    <cfRule type="cellIs" dxfId="10645" priority="917" operator="lessThan">
      <formula>$C$4</formula>
    </cfRule>
  </conditionalFormatting>
  <conditionalFormatting sqref="AP48">
    <cfRule type="cellIs" dxfId="10644" priority="918" operator="lessThan">
      <formula>$C$4</formula>
    </cfRule>
  </conditionalFormatting>
  <conditionalFormatting sqref="AP49">
    <cfRule type="cellIs" dxfId="10643" priority="919" operator="lessThan">
      <formula>$C$4</formula>
    </cfRule>
  </conditionalFormatting>
  <conditionalFormatting sqref="AP50">
    <cfRule type="cellIs" dxfId="10642" priority="920" operator="lessThan">
      <formula>$C$4</formula>
    </cfRule>
  </conditionalFormatting>
  <conditionalFormatting sqref="AQ11">
    <cfRule type="cellIs" dxfId="10641" priority="921" operator="lessThan">
      <formula>$C$4</formula>
    </cfRule>
  </conditionalFormatting>
  <conditionalFormatting sqref="AQ12">
    <cfRule type="cellIs" dxfId="10640" priority="922" operator="lessThan">
      <formula>$C$4</formula>
    </cfRule>
  </conditionalFormatting>
  <conditionalFormatting sqref="AQ13">
    <cfRule type="cellIs" dxfId="10639" priority="923" operator="lessThan">
      <formula>$C$4</formula>
    </cfRule>
  </conditionalFormatting>
  <conditionalFormatting sqref="AQ14">
    <cfRule type="cellIs" dxfId="10638" priority="924" operator="lessThan">
      <formula>$C$4</formula>
    </cfRule>
  </conditionalFormatting>
  <conditionalFormatting sqref="AQ15">
    <cfRule type="cellIs" dxfId="10637" priority="925" operator="lessThan">
      <formula>$C$4</formula>
    </cfRule>
  </conditionalFormatting>
  <conditionalFormatting sqref="AQ16">
    <cfRule type="cellIs" dxfId="10636" priority="926" operator="lessThan">
      <formula>$C$4</formula>
    </cfRule>
  </conditionalFormatting>
  <conditionalFormatting sqref="AQ17">
    <cfRule type="cellIs" dxfId="10635" priority="927" operator="lessThan">
      <formula>$C$4</formula>
    </cfRule>
  </conditionalFormatting>
  <conditionalFormatting sqref="AQ18">
    <cfRule type="cellIs" dxfId="10634" priority="928" operator="lessThan">
      <formula>$C$4</formula>
    </cfRule>
  </conditionalFormatting>
  <conditionalFormatting sqref="AQ19">
    <cfRule type="cellIs" dxfId="10633" priority="929" operator="lessThan">
      <formula>$C$4</formula>
    </cfRule>
  </conditionalFormatting>
  <conditionalFormatting sqref="AQ20">
    <cfRule type="cellIs" dxfId="10632" priority="930" operator="lessThan">
      <formula>$C$4</formula>
    </cfRule>
  </conditionalFormatting>
  <conditionalFormatting sqref="AQ21">
    <cfRule type="cellIs" dxfId="10631" priority="931" operator="lessThan">
      <formula>$C$4</formula>
    </cfRule>
  </conditionalFormatting>
  <conditionalFormatting sqref="AQ22">
    <cfRule type="cellIs" dxfId="10630" priority="932" operator="lessThan">
      <formula>$C$4</formula>
    </cfRule>
  </conditionalFormatting>
  <conditionalFormatting sqref="AQ23">
    <cfRule type="cellIs" dxfId="10629" priority="933" operator="lessThan">
      <formula>$C$4</formula>
    </cfRule>
  </conditionalFormatting>
  <conditionalFormatting sqref="AQ24">
    <cfRule type="cellIs" dxfId="10628" priority="934" operator="lessThan">
      <formula>$C$4</formula>
    </cfRule>
  </conditionalFormatting>
  <conditionalFormatting sqref="AQ25">
    <cfRule type="cellIs" dxfId="10627" priority="935" operator="lessThan">
      <formula>$C$4</formula>
    </cfRule>
  </conditionalFormatting>
  <conditionalFormatting sqref="AQ26">
    <cfRule type="cellIs" dxfId="10626" priority="936" operator="lessThan">
      <formula>$C$4</formula>
    </cfRule>
  </conditionalFormatting>
  <conditionalFormatting sqref="AQ27">
    <cfRule type="cellIs" dxfId="10625" priority="937" operator="lessThan">
      <formula>$C$4</formula>
    </cfRule>
  </conditionalFormatting>
  <conditionalFormatting sqref="AQ28">
    <cfRule type="cellIs" dxfId="10624" priority="938" operator="lessThan">
      <formula>$C$4</formula>
    </cfRule>
  </conditionalFormatting>
  <conditionalFormatting sqref="AQ29">
    <cfRule type="cellIs" dxfId="10623" priority="939" operator="lessThan">
      <formula>$C$4</formula>
    </cfRule>
  </conditionalFormatting>
  <conditionalFormatting sqref="AQ30">
    <cfRule type="cellIs" dxfId="10622" priority="940" operator="lessThan">
      <formula>$C$4</formula>
    </cfRule>
  </conditionalFormatting>
  <conditionalFormatting sqref="AQ31">
    <cfRule type="cellIs" dxfId="10621" priority="941" operator="lessThan">
      <formula>$C$4</formula>
    </cfRule>
  </conditionalFormatting>
  <conditionalFormatting sqref="AQ32">
    <cfRule type="cellIs" dxfId="10620" priority="942" operator="lessThan">
      <formula>$C$4</formula>
    </cfRule>
  </conditionalFormatting>
  <conditionalFormatting sqref="AQ33">
    <cfRule type="cellIs" dxfId="10619" priority="943" operator="lessThan">
      <formula>$C$4</formula>
    </cfRule>
  </conditionalFormatting>
  <conditionalFormatting sqref="AQ34">
    <cfRule type="cellIs" dxfId="10618" priority="944" operator="lessThan">
      <formula>$C$4</formula>
    </cfRule>
  </conditionalFormatting>
  <conditionalFormatting sqref="AQ35">
    <cfRule type="cellIs" dxfId="10617" priority="945" operator="lessThan">
      <formula>$C$4</formula>
    </cfRule>
  </conditionalFormatting>
  <conditionalFormatting sqref="AQ36">
    <cfRule type="cellIs" dxfId="10616" priority="946" operator="lessThan">
      <formula>$C$4</formula>
    </cfRule>
  </conditionalFormatting>
  <conditionalFormatting sqref="AQ37">
    <cfRule type="cellIs" dxfId="10615" priority="947" operator="lessThan">
      <formula>$C$4</formula>
    </cfRule>
  </conditionalFormatting>
  <conditionalFormatting sqref="AQ38">
    <cfRule type="cellIs" dxfId="10614" priority="948" operator="lessThan">
      <formula>$C$4</formula>
    </cfRule>
  </conditionalFormatting>
  <conditionalFormatting sqref="AQ39">
    <cfRule type="cellIs" dxfId="10613" priority="949" operator="lessThan">
      <formula>$C$4</formula>
    </cfRule>
  </conditionalFormatting>
  <conditionalFormatting sqref="AQ40">
    <cfRule type="cellIs" dxfId="10612" priority="950" operator="lessThan">
      <formula>$C$4</formula>
    </cfRule>
  </conditionalFormatting>
  <conditionalFormatting sqref="AQ41">
    <cfRule type="cellIs" dxfId="10611" priority="951" operator="lessThan">
      <formula>$C$4</formula>
    </cfRule>
  </conditionalFormatting>
  <conditionalFormatting sqref="AQ42">
    <cfRule type="cellIs" dxfId="10610" priority="952" operator="lessThan">
      <formula>$C$4</formula>
    </cfRule>
  </conditionalFormatting>
  <conditionalFormatting sqref="AQ43">
    <cfRule type="cellIs" dxfId="10609" priority="953" operator="lessThan">
      <formula>$C$4</formula>
    </cfRule>
  </conditionalFormatting>
  <conditionalFormatting sqref="AQ44">
    <cfRule type="cellIs" dxfId="10608" priority="954" operator="lessThan">
      <formula>$C$4</formula>
    </cfRule>
  </conditionalFormatting>
  <conditionalFormatting sqref="AQ45">
    <cfRule type="cellIs" dxfId="10607" priority="955" operator="lessThan">
      <formula>$C$4</formula>
    </cfRule>
  </conditionalFormatting>
  <conditionalFormatting sqref="AQ46">
    <cfRule type="cellIs" dxfId="10606" priority="956" operator="lessThan">
      <formula>$C$4</formula>
    </cfRule>
  </conditionalFormatting>
  <conditionalFormatting sqref="AQ47">
    <cfRule type="cellIs" dxfId="10605" priority="957" operator="lessThan">
      <formula>$C$4</formula>
    </cfRule>
  </conditionalFormatting>
  <conditionalFormatting sqref="AQ48">
    <cfRule type="cellIs" dxfId="10604" priority="958" operator="lessThan">
      <formula>$C$4</formula>
    </cfRule>
  </conditionalFormatting>
  <conditionalFormatting sqref="AQ49">
    <cfRule type="cellIs" dxfId="10603" priority="959" operator="lessThan">
      <formula>$C$4</formula>
    </cfRule>
  </conditionalFormatting>
  <conditionalFormatting sqref="AQ50">
    <cfRule type="cellIs" dxfId="10602" priority="960" operator="lessThan">
      <formula>$C$4</formula>
    </cfRule>
  </conditionalFormatting>
  <conditionalFormatting sqref="AR11">
    <cfRule type="cellIs" dxfId="10601" priority="961" operator="lessThan">
      <formula>$C$4</formula>
    </cfRule>
  </conditionalFormatting>
  <conditionalFormatting sqref="AR12">
    <cfRule type="cellIs" dxfId="10600" priority="962" operator="lessThan">
      <formula>$C$4</formula>
    </cfRule>
  </conditionalFormatting>
  <conditionalFormatting sqref="AR13">
    <cfRule type="cellIs" dxfId="10599" priority="963" operator="lessThan">
      <formula>$C$4</formula>
    </cfRule>
  </conditionalFormatting>
  <conditionalFormatting sqref="AR14">
    <cfRule type="cellIs" dxfId="10598" priority="964" operator="lessThan">
      <formula>$C$4</formula>
    </cfRule>
  </conditionalFormatting>
  <conditionalFormatting sqref="AR15">
    <cfRule type="cellIs" dxfId="10597" priority="965" operator="lessThan">
      <formula>$C$4</formula>
    </cfRule>
  </conditionalFormatting>
  <conditionalFormatting sqref="AR16">
    <cfRule type="cellIs" dxfId="10596" priority="966" operator="lessThan">
      <formula>$C$4</formula>
    </cfRule>
  </conditionalFormatting>
  <conditionalFormatting sqref="AR17">
    <cfRule type="cellIs" dxfId="10595" priority="967" operator="lessThan">
      <formula>$C$4</formula>
    </cfRule>
  </conditionalFormatting>
  <conditionalFormatting sqref="AR18">
    <cfRule type="cellIs" dxfId="10594" priority="968" operator="lessThan">
      <formula>$C$4</formula>
    </cfRule>
  </conditionalFormatting>
  <conditionalFormatting sqref="AR19">
    <cfRule type="cellIs" dxfId="10593" priority="969" operator="lessThan">
      <formula>$C$4</formula>
    </cfRule>
  </conditionalFormatting>
  <conditionalFormatting sqref="AR20">
    <cfRule type="cellIs" dxfId="10592" priority="970" operator="lessThan">
      <formula>$C$4</formula>
    </cfRule>
  </conditionalFormatting>
  <conditionalFormatting sqref="AR21">
    <cfRule type="cellIs" dxfId="10591" priority="971" operator="lessThan">
      <formula>$C$4</formula>
    </cfRule>
  </conditionalFormatting>
  <conditionalFormatting sqref="AR22">
    <cfRule type="cellIs" dxfId="10590" priority="972" operator="lessThan">
      <formula>$C$4</formula>
    </cfRule>
  </conditionalFormatting>
  <conditionalFormatting sqref="AR23">
    <cfRule type="cellIs" dxfId="10589" priority="973" operator="lessThan">
      <formula>$C$4</formula>
    </cfRule>
  </conditionalFormatting>
  <conditionalFormatting sqref="AR24">
    <cfRule type="cellIs" dxfId="10588" priority="974" operator="lessThan">
      <formula>$C$4</formula>
    </cfRule>
  </conditionalFormatting>
  <conditionalFormatting sqref="AR25">
    <cfRule type="cellIs" dxfId="10587" priority="975" operator="lessThan">
      <formula>$C$4</formula>
    </cfRule>
  </conditionalFormatting>
  <conditionalFormatting sqref="AR26">
    <cfRule type="cellIs" dxfId="10586" priority="976" operator="lessThan">
      <formula>$C$4</formula>
    </cfRule>
  </conditionalFormatting>
  <conditionalFormatting sqref="AR27">
    <cfRule type="cellIs" dxfId="10585" priority="977" operator="lessThan">
      <formula>$C$4</formula>
    </cfRule>
  </conditionalFormatting>
  <conditionalFormatting sqref="AR28">
    <cfRule type="cellIs" dxfId="10584" priority="978" operator="lessThan">
      <formula>$C$4</formula>
    </cfRule>
  </conditionalFormatting>
  <conditionalFormatting sqref="AR29">
    <cfRule type="cellIs" dxfId="10583" priority="979" operator="lessThan">
      <formula>$C$4</formula>
    </cfRule>
  </conditionalFormatting>
  <conditionalFormatting sqref="AR30">
    <cfRule type="cellIs" dxfId="10582" priority="980" operator="lessThan">
      <formula>$C$4</formula>
    </cfRule>
  </conditionalFormatting>
  <conditionalFormatting sqref="AR31">
    <cfRule type="cellIs" dxfId="10581" priority="981" operator="lessThan">
      <formula>$C$4</formula>
    </cfRule>
  </conditionalFormatting>
  <conditionalFormatting sqref="AR32">
    <cfRule type="cellIs" dxfId="10580" priority="982" operator="lessThan">
      <formula>$C$4</formula>
    </cfRule>
  </conditionalFormatting>
  <conditionalFormatting sqref="AR33">
    <cfRule type="cellIs" dxfId="10579" priority="983" operator="lessThan">
      <formula>$C$4</formula>
    </cfRule>
  </conditionalFormatting>
  <conditionalFormatting sqref="AR34">
    <cfRule type="cellIs" dxfId="10578" priority="984" operator="lessThan">
      <formula>$C$4</formula>
    </cfRule>
  </conditionalFormatting>
  <conditionalFormatting sqref="AR35">
    <cfRule type="cellIs" dxfId="10577" priority="985" operator="lessThan">
      <formula>$C$4</formula>
    </cfRule>
  </conditionalFormatting>
  <conditionalFormatting sqref="AR36">
    <cfRule type="cellIs" dxfId="10576" priority="986" operator="lessThan">
      <formula>$C$4</formula>
    </cfRule>
  </conditionalFormatting>
  <conditionalFormatting sqref="AR37">
    <cfRule type="cellIs" dxfId="10575" priority="987" operator="lessThan">
      <formula>$C$4</formula>
    </cfRule>
  </conditionalFormatting>
  <conditionalFormatting sqref="AR38">
    <cfRule type="cellIs" dxfId="10574" priority="988" operator="lessThan">
      <formula>$C$4</formula>
    </cfRule>
  </conditionalFormatting>
  <conditionalFormatting sqref="AR39">
    <cfRule type="cellIs" dxfId="10573" priority="989" operator="lessThan">
      <formula>$C$4</formula>
    </cfRule>
  </conditionalFormatting>
  <conditionalFormatting sqref="AR40">
    <cfRule type="cellIs" dxfId="10572" priority="990" operator="lessThan">
      <formula>$C$4</formula>
    </cfRule>
  </conditionalFormatting>
  <conditionalFormatting sqref="AR41">
    <cfRule type="cellIs" dxfId="10571" priority="991" operator="lessThan">
      <formula>$C$4</formula>
    </cfRule>
  </conditionalFormatting>
  <conditionalFormatting sqref="AR42">
    <cfRule type="cellIs" dxfId="10570" priority="992" operator="lessThan">
      <formula>$C$4</formula>
    </cfRule>
  </conditionalFormatting>
  <conditionalFormatting sqref="AR43">
    <cfRule type="cellIs" dxfId="10569" priority="993" operator="lessThan">
      <formula>$C$4</formula>
    </cfRule>
  </conditionalFormatting>
  <conditionalFormatting sqref="AR44">
    <cfRule type="cellIs" dxfId="10568" priority="994" operator="lessThan">
      <formula>$C$4</formula>
    </cfRule>
  </conditionalFormatting>
  <conditionalFormatting sqref="AR45">
    <cfRule type="cellIs" dxfId="10567" priority="995" operator="lessThan">
      <formula>$C$4</formula>
    </cfRule>
  </conditionalFormatting>
  <conditionalFormatting sqref="AR46">
    <cfRule type="cellIs" dxfId="10566" priority="996" operator="lessThan">
      <formula>$C$4</formula>
    </cfRule>
  </conditionalFormatting>
  <conditionalFormatting sqref="AR47">
    <cfRule type="cellIs" dxfId="10565" priority="997" operator="lessThan">
      <formula>$C$4</formula>
    </cfRule>
  </conditionalFormatting>
  <conditionalFormatting sqref="AR48">
    <cfRule type="cellIs" dxfId="10564" priority="998" operator="lessThan">
      <formula>$C$4</formula>
    </cfRule>
  </conditionalFormatting>
  <conditionalFormatting sqref="AR49">
    <cfRule type="cellIs" dxfId="10563" priority="999" operator="lessThan">
      <formula>$C$4</formula>
    </cfRule>
  </conditionalFormatting>
  <conditionalFormatting sqref="AR50">
    <cfRule type="cellIs" dxfId="10562" priority="1000" operator="lessThan">
      <formula>$C$4</formula>
    </cfRule>
  </conditionalFormatting>
  <conditionalFormatting sqref="AS11">
    <cfRule type="cellIs" dxfId="10561" priority="1001" operator="lessThan">
      <formula>$C$4</formula>
    </cfRule>
  </conditionalFormatting>
  <conditionalFormatting sqref="AS12">
    <cfRule type="cellIs" dxfId="10560" priority="1002" operator="lessThan">
      <formula>$C$4</formula>
    </cfRule>
  </conditionalFormatting>
  <conditionalFormatting sqref="AS13">
    <cfRule type="cellIs" dxfId="10559" priority="1003" operator="lessThan">
      <formula>$C$4</formula>
    </cfRule>
  </conditionalFormatting>
  <conditionalFormatting sqref="AS14">
    <cfRule type="cellIs" dxfId="10558" priority="1004" operator="lessThan">
      <formula>$C$4</formula>
    </cfRule>
  </conditionalFormatting>
  <conditionalFormatting sqref="AS15">
    <cfRule type="cellIs" dxfId="10557" priority="1005" operator="lessThan">
      <formula>$C$4</formula>
    </cfRule>
  </conditionalFormatting>
  <conditionalFormatting sqref="AS16">
    <cfRule type="cellIs" dxfId="10556" priority="1006" operator="lessThan">
      <formula>$C$4</formula>
    </cfRule>
  </conditionalFormatting>
  <conditionalFormatting sqref="AS17">
    <cfRule type="cellIs" dxfId="10555" priority="1007" operator="lessThan">
      <formula>$C$4</formula>
    </cfRule>
  </conditionalFormatting>
  <conditionalFormatting sqref="AS18">
    <cfRule type="cellIs" dxfId="10554" priority="1008" operator="lessThan">
      <formula>$C$4</formula>
    </cfRule>
  </conditionalFormatting>
  <conditionalFormatting sqref="AS19">
    <cfRule type="cellIs" dxfId="10553" priority="1009" operator="lessThan">
      <formula>$C$4</formula>
    </cfRule>
  </conditionalFormatting>
  <conditionalFormatting sqref="AS20">
    <cfRule type="cellIs" dxfId="10552" priority="1010" operator="lessThan">
      <formula>$C$4</formula>
    </cfRule>
  </conditionalFormatting>
  <conditionalFormatting sqref="AS21">
    <cfRule type="cellIs" dxfId="10551" priority="1011" operator="lessThan">
      <formula>$C$4</formula>
    </cfRule>
  </conditionalFormatting>
  <conditionalFormatting sqref="AS22">
    <cfRule type="cellIs" dxfId="10550" priority="1012" operator="lessThan">
      <formula>$C$4</formula>
    </cfRule>
  </conditionalFormatting>
  <conditionalFormatting sqref="AS23">
    <cfRule type="cellIs" dxfId="10549" priority="1013" operator="lessThan">
      <formula>$C$4</formula>
    </cfRule>
  </conditionalFormatting>
  <conditionalFormatting sqref="AS24">
    <cfRule type="cellIs" dxfId="10548" priority="1014" operator="lessThan">
      <formula>$C$4</formula>
    </cfRule>
  </conditionalFormatting>
  <conditionalFormatting sqref="AS25">
    <cfRule type="cellIs" dxfId="10547" priority="1015" operator="lessThan">
      <formula>$C$4</formula>
    </cfRule>
  </conditionalFormatting>
  <conditionalFormatting sqref="AS26">
    <cfRule type="cellIs" dxfId="10546" priority="1016" operator="lessThan">
      <formula>$C$4</formula>
    </cfRule>
  </conditionalFormatting>
  <conditionalFormatting sqref="AS27">
    <cfRule type="cellIs" dxfId="10545" priority="1017" operator="lessThan">
      <formula>$C$4</formula>
    </cfRule>
  </conditionalFormatting>
  <conditionalFormatting sqref="AS28">
    <cfRule type="cellIs" dxfId="10544" priority="1018" operator="lessThan">
      <formula>$C$4</formula>
    </cfRule>
  </conditionalFormatting>
  <conditionalFormatting sqref="AS29">
    <cfRule type="cellIs" dxfId="10543" priority="1019" operator="lessThan">
      <formula>$C$4</formula>
    </cfRule>
  </conditionalFormatting>
  <conditionalFormatting sqref="AS30">
    <cfRule type="cellIs" dxfId="10542" priority="1020" operator="lessThan">
      <formula>$C$4</formula>
    </cfRule>
  </conditionalFormatting>
  <conditionalFormatting sqref="AS31">
    <cfRule type="cellIs" dxfId="10541" priority="1021" operator="lessThan">
      <formula>$C$4</formula>
    </cfRule>
  </conditionalFormatting>
  <conditionalFormatting sqref="AS32">
    <cfRule type="cellIs" dxfId="10540" priority="1022" operator="lessThan">
      <formula>$C$4</formula>
    </cfRule>
  </conditionalFormatting>
  <conditionalFormatting sqref="AS33">
    <cfRule type="cellIs" dxfId="10539" priority="1023" operator="lessThan">
      <formula>$C$4</formula>
    </cfRule>
  </conditionalFormatting>
  <conditionalFormatting sqref="AS34">
    <cfRule type="cellIs" dxfId="10538" priority="1024" operator="lessThan">
      <formula>$C$4</formula>
    </cfRule>
  </conditionalFormatting>
  <conditionalFormatting sqref="AS35">
    <cfRule type="cellIs" dxfId="10537" priority="1025" operator="lessThan">
      <formula>$C$4</formula>
    </cfRule>
  </conditionalFormatting>
  <conditionalFormatting sqref="AS36">
    <cfRule type="cellIs" dxfId="10536" priority="1026" operator="lessThan">
      <formula>$C$4</formula>
    </cfRule>
  </conditionalFormatting>
  <conditionalFormatting sqref="AS37">
    <cfRule type="cellIs" dxfId="10535" priority="1027" operator="lessThan">
      <formula>$C$4</formula>
    </cfRule>
  </conditionalFormatting>
  <conditionalFormatting sqref="AS38">
    <cfRule type="cellIs" dxfId="10534" priority="1028" operator="lessThan">
      <formula>$C$4</formula>
    </cfRule>
  </conditionalFormatting>
  <conditionalFormatting sqref="AS39">
    <cfRule type="cellIs" dxfId="10533" priority="1029" operator="lessThan">
      <formula>$C$4</formula>
    </cfRule>
  </conditionalFormatting>
  <conditionalFormatting sqref="AS40">
    <cfRule type="cellIs" dxfId="10532" priority="1030" operator="lessThan">
      <formula>$C$4</formula>
    </cfRule>
  </conditionalFormatting>
  <conditionalFormatting sqref="AS41">
    <cfRule type="cellIs" dxfId="10531" priority="1031" operator="lessThan">
      <formula>$C$4</formula>
    </cfRule>
  </conditionalFormatting>
  <conditionalFormatting sqref="AS42">
    <cfRule type="cellIs" dxfId="10530" priority="1032" operator="lessThan">
      <formula>$C$4</formula>
    </cfRule>
  </conditionalFormatting>
  <conditionalFormatting sqref="AS43">
    <cfRule type="cellIs" dxfId="10529" priority="1033" operator="lessThan">
      <formula>$C$4</formula>
    </cfRule>
  </conditionalFormatting>
  <conditionalFormatting sqref="AS44">
    <cfRule type="cellIs" dxfId="10528" priority="1034" operator="lessThan">
      <formula>$C$4</formula>
    </cfRule>
  </conditionalFormatting>
  <conditionalFormatting sqref="AS45">
    <cfRule type="cellIs" dxfId="10527" priority="1035" operator="lessThan">
      <formula>$C$4</formula>
    </cfRule>
  </conditionalFormatting>
  <conditionalFormatting sqref="AS46">
    <cfRule type="cellIs" dxfId="10526" priority="1036" operator="lessThan">
      <formula>$C$4</formula>
    </cfRule>
  </conditionalFormatting>
  <conditionalFormatting sqref="AS47">
    <cfRule type="cellIs" dxfId="10525" priority="1037" operator="lessThan">
      <formula>$C$4</formula>
    </cfRule>
  </conditionalFormatting>
  <conditionalFormatting sqref="AS48">
    <cfRule type="cellIs" dxfId="10524" priority="1038" operator="lessThan">
      <formula>$C$4</formula>
    </cfRule>
  </conditionalFormatting>
  <conditionalFormatting sqref="AS49">
    <cfRule type="cellIs" dxfId="10523" priority="1039" operator="lessThan">
      <formula>$C$4</formula>
    </cfRule>
  </conditionalFormatting>
  <conditionalFormatting sqref="AS50">
    <cfRule type="cellIs" dxfId="10522" priority="1040" operator="lessThan">
      <formula>$C$4</formula>
    </cfRule>
  </conditionalFormatting>
  <conditionalFormatting sqref="AT11">
    <cfRule type="cellIs" dxfId="10521" priority="1041" operator="lessThan">
      <formula>$C$4</formula>
    </cfRule>
  </conditionalFormatting>
  <conditionalFormatting sqref="AT12">
    <cfRule type="cellIs" dxfId="10520" priority="1042" operator="lessThan">
      <formula>$C$4</formula>
    </cfRule>
  </conditionalFormatting>
  <conditionalFormatting sqref="AT13">
    <cfRule type="cellIs" dxfId="10519" priority="1043" operator="lessThan">
      <formula>$C$4</formula>
    </cfRule>
  </conditionalFormatting>
  <conditionalFormatting sqref="AT14">
    <cfRule type="cellIs" dxfId="10518" priority="1044" operator="lessThan">
      <formula>$C$4</formula>
    </cfRule>
  </conditionalFormatting>
  <conditionalFormatting sqref="AT15">
    <cfRule type="cellIs" dxfId="10517" priority="1045" operator="lessThan">
      <formula>$C$4</formula>
    </cfRule>
  </conditionalFormatting>
  <conditionalFormatting sqref="AT16">
    <cfRule type="cellIs" dxfId="10516" priority="1046" operator="lessThan">
      <formula>$C$4</formula>
    </cfRule>
  </conditionalFormatting>
  <conditionalFormatting sqref="AT17">
    <cfRule type="cellIs" dxfId="10515" priority="1047" operator="lessThan">
      <formula>$C$4</formula>
    </cfRule>
  </conditionalFormatting>
  <conditionalFormatting sqref="AT18">
    <cfRule type="cellIs" dxfId="10514" priority="1048" operator="lessThan">
      <formula>$C$4</formula>
    </cfRule>
  </conditionalFormatting>
  <conditionalFormatting sqref="AT19">
    <cfRule type="cellIs" dxfId="10513" priority="1049" operator="lessThan">
      <formula>$C$4</formula>
    </cfRule>
  </conditionalFormatting>
  <conditionalFormatting sqref="AT20">
    <cfRule type="cellIs" dxfId="10512" priority="1050" operator="lessThan">
      <formula>$C$4</formula>
    </cfRule>
  </conditionalFormatting>
  <conditionalFormatting sqref="AT21">
    <cfRule type="cellIs" dxfId="10511" priority="1051" operator="lessThan">
      <formula>$C$4</formula>
    </cfRule>
  </conditionalFormatting>
  <conditionalFormatting sqref="AT22">
    <cfRule type="cellIs" dxfId="10510" priority="1052" operator="lessThan">
      <formula>$C$4</formula>
    </cfRule>
  </conditionalFormatting>
  <conditionalFormatting sqref="AT23">
    <cfRule type="cellIs" dxfId="10509" priority="1053" operator="lessThan">
      <formula>$C$4</formula>
    </cfRule>
  </conditionalFormatting>
  <conditionalFormatting sqref="AT24">
    <cfRule type="cellIs" dxfId="10508" priority="1054" operator="lessThan">
      <formula>$C$4</formula>
    </cfRule>
  </conditionalFormatting>
  <conditionalFormatting sqref="AT25">
    <cfRule type="cellIs" dxfId="10507" priority="1055" operator="lessThan">
      <formula>$C$4</formula>
    </cfRule>
  </conditionalFormatting>
  <conditionalFormatting sqref="AT26">
    <cfRule type="cellIs" dxfId="10506" priority="1056" operator="lessThan">
      <formula>$C$4</formula>
    </cfRule>
  </conditionalFormatting>
  <conditionalFormatting sqref="AT27">
    <cfRule type="cellIs" dxfId="10505" priority="1057" operator="lessThan">
      <formula>$C$4</formula>
    </cfRule>
  </conditionalFormatting>
  <conditionalFormatting sqref="AT28">
    <cfRule type="cellIs" dxfId="10504" priority="1058" operator="lessThan">
      <formula>$C$4</formula>
    </cfRule>
  </conditionalFormatting>
  <conditionalFormatting sqref="AT29">
    <cfRule type="cellIs" dxfId="10503" priority="1059" operator="lessThan">
      <formula>$C$4</formula>
    </cfRule>
  </conditionalFormatting>
  <conditionalFormatting sqref="AT30">
    <cfRule type="cellIs" dxfId="10502" priority="1060" operator="lessThan">
      <formula>$C$4</formula>
    </cfRule>
  </conditionalFormatting>
  <conditionalFormatting sqref="AT31">
    <cfRule type="cellIs" dxfId="10501" priority="1061" operator="lessThan">
      <formula>$C$4</formula>
    </cfRule>
  </conditionalFormatting>
  <conditionalFormatting sqref="AT32">
    <cfRule type="cellIs" dxfId="10500" priority="1062" operator="lessThan">
      <formula>$C$4</formula>
    </cfRule>
  </conditionalFormatting>
  <conditionalFormatting sqref="AT33">
    <cfRule type="cellIs" dxfId="10499" priority="1063" operator="lessThan">
      <formula>$C$4</formula>
    </cfRule>
  </conditionalFormatting>
  <conditionalFormatting sqref="AT34">
    <cfRule type="cellIs" dxfId="10498" priority="1064" operator="lessThan">
      <formula>$C$4</formula>
    </cfRule>
  </conditionalFormatting>
  <conditionalFormatting sqref="AT35">
    <cfRule type="cellIs" dxfId="10497" priority="1065" operator="lessThan">
      <formula>$C$4</formula>
    </cfRule>
  </conditionalFormatting>
  <conditionalFormatting sqref="AT36">
    <cfRule type="cellIs" dxfId="10496" priority="1066" operator="lessThan">
      <formula>$C$4</formula>
    </cfRule>
  </conditionalFormatting>
  <conditionalFormatting sqref="AT37">
    <cfRule type="cellIs" dxfId="10495" priority="1067" operator="lessThan">
      <formula>$C$4</formula>
    </cfRule>
  </conditionalFormatting>
  <conditionalFormatting sqref="AT38">
    <cfRule type="cellIs" dxfId="10494" priority="1068" operator="lessThan">
      <formula>$C$4</formula>
    </cfRule>
  </conditionalFormatting>
  <conditionalFormatting sqref="AT39">
    <cfRule type="cellIs" dxfId="10493" priority="1069" operator="lessThan">
      <formula>$C$4</formula>
    </cfRule>
  </conditionalFormatting>
  <conditionalFormatting sqref="AT40">
    <cfRule type="cellIs" dxfId="10492" priority="1070" operator="lessThan">
      <formula>$C$4</formula>
    </cfRule>
  </conditionalFormatting>
  <conditionalFormatting sqref="AT41">
    <cfRule type="cellIs" dxfId="10491" priority="1071" operator="lessThan">
      <formula>$C$4</formula>
    </cfRule>
  </conditionalFormatting>
  <conditionalFormatting sqref="AT42">
    <cfRule type="cellIs" dxfId="10490" priority="1072" operator="lessThan">
      <formula>$C$4</formula>
    </cfRule>
  </conditionalFormatting>
  <conditionalFormatting sqref="AT43">
    <cfRule type="cellIs" dxfId="10489" priority="1073" operator="lessThan">
      <formula>$C$4</formula>
    </cfRule>
  </conditionalFormatting>
  <conditionalFormatting sqref="AT44">
    <cfRule type="cellIs" dxfId="10488" priority="1074" operator="lessThan">
      <formula>$C$4</formula>
    </cfRule>
  </conditionalFormatting>
  <conditionalFormatting sqref="AT45">
    <cfRule type="cellIs" dxfId="10487" priority="1075" operator="lessThan">
      <formula>$C$4</formula>
    </cfRule>
  </conditionalFormatting>
  <conditionalFormatting sqref="AT46">
    <cfRule type="cellIs" dxfId="10486" priority="1076" operator="lessThan">
      <formula>$C$4</formula>
    </cfRule>
  </conditionalFormatting>
  <conditionalFormatting sqref="AT47">
    <cfRule type="cellIs" dxfId="10485" priority="1077" operator="lessThan">
      <formula>$C$4</formula>
    </cfRule>
  </conditionalFormatting>
  <conditionalFormatting sqref="AT48">
    <cfRule type="cellIs" dxfId="10484" priority="1078" operator="lessThan">
      <formula>$C$4</formula>
    </cfRule>
  </conditionalFormatting>
  <conditionalFormatting sqref="AT49">
    <cfRule type="cellIs" dxfId="10483" priority="1079" operator="lessThan">
      <formula>$C$4</formula>
    </cfRule>
  </conditionalFormatting>
  <conditionalFormatting sqref="AT50">
    <cfRule type="cellIs" dxfId="10482" priority="1080" operator="lessThan">
      <formula>$C$4</formula>
    </cfRule>
  </conditionalFormatting>
  <conditionalFormatting sqref="AU11:AU40">
    <cfRule type="cellIs" dxfId="10481" priority="1081" operator="lessThan">
      <formula>$C$4</formula>
    </cfRule>
  </conditionalFormatting>
  <conditionalFormatting sqref="AU41">
    <cfRule type="cellIs" dxfId="10451" priority="1111" operator="lessThan">
      <formula>$C$4</formula>
    </cfRule>
  </conditionalFormatting>
  <conditionalFormatting sqref="AU42">
    <cfRule type="cellIs" dxfId="10450" priority="1112" operator="lessThan">
      <formula>$C$4</formula>
    </cfRule>
  </conditionalFormatting>
  <conditionalFormatting sqref="AU43">
    <cfRule type="cellIs" dxfId="10449" priority="1113" operator="lessThan">
      <formula>$C$4</formula>
    </cfRule>
  </conditionalFormatting>
  <conditionalFormatting sqref="AU44">
    <cfRule type="cellIs" dxfId="10448" priority="1114" operator="lessThan">
      <formula>$C$4</formula>
    </cfRule>
  </conditionalFormatting>
  <conditionalFormatting sqref="AU45">
    <cfRule type="cellIs" dxfId="10447" priority="1115" operator="lessThan">
      <formula>$C$4</formula>
    </cfRule>
  </conditionalFormatting>
  <conditionalFormatting sqref="AU46">
    <cfRule type="cellIs" dxfId="10446" priority="1116" operator="lessThan">
      <formula>$C$4</formula>
    </cfRule>
  </conditionalFormatting>
  <conditionalFormatting sqref="AU47">
    <cfRule type="cellIs" dxfId="10445" priority="1117" operator="lessThan">
      <formula>$C$4</formula>
    </cfRule>
  </conditionalFormatting>
  <conditionalFormatting sqref="AU48">
    <cfRule type="cellIs" dxfId="10444" priority="1118" operator="lessThan">
      <formula>$C$4</formula>
    </cfRule>
  </conditionalFormatting>
  <conditionalFormatting sqref="AU49">
    <cfRule type="cellIs" dxfId="10443" priority="1119" operator="lessThan">
      <formula>$C$4</formula>
    </cfRule>
  </conditionalFormatting>
  <conditionalFormatting sqref="AU50">
    <cfRule type="cellIs" dxfId="10442" priority="1120" operator="lessThan">
      <formula>$C$4</formula>
    </cfRule>
  </conditionalFormatting>
  <conditionalFormatting sqref="AV11:AW40">
    <cfRule type="cellIs" dxfId="10441" priority="1121" operator="lessThan">
      <formula>$C$4</formula>
    </cfRule>
  </conditionalFormatting>
  <conditionalFormatting sqref="AV41">
    <cfRule type="cellIs" dxfId="10411" priority="1151" operator="lessThan">
      <formula>$C$4</formula>
    </cfRule>
  </conditionalFormatting>
  <conditionalFormatting sqref="AV42">
    <cfRule type="cellIs" dxfId="10410" priority="1152" operator="lessThan">
      <formula>$C$4</formula>
    </cfRule>
  </conditionalFormatting>
  <conditionalFormatting sqref="AV43">
    <cfRule type="cellIs" dxfId="10409" priority="1153" operator="lessThan">
      <formula>$C$4</formula>
    </cfRule>
  </conditionalFormatting>
  <conditionalFormatting sqref="AV44">
    <cfRule type="cellIs" dxfId="10408" priority="1154" operator="lessThan">
      <formula>$C$4</formula>
    </cfRule>
  </conditionalFormatting>
  <conditionalFormatting sqref="AV45">
    <cfRule type="cellIs" dxfId="10407" priority="1155" operator="lessThan">
      <formula>$C$4</formula>
    </cfRule>
  </conditionalFormatting>
  <conditionalFormatting sqref="AV46">
    <cfRule type="cellIs" dxfId="10406" priority="1156" operator="lessThan">
      <formula>$C$4</formula>
    </cfRule>
  </conditionalFormatting>
  <conditionalFormatting sqref="AV47">
    <cfRule type="cellIs" dxfId="10405" priority="1157" operator="lessThan">
      <formula>$C$4</formula>
    </cfRule>
  </conditionalFormatting>
  <conditionalFormatting sqref="AV48">
    <cfRule type="cellIs" dxfId="10404" priority="1158" operator="lessThan">
      <formula>$C$4</formula>
    </cfRule>
  </conditionalFormatting>
  <conditionalFormatting sqref="AV49">
    <cfRule type="cellIs" dxfId="10403" priority="1159" operator="lessThan">
      <formula>$C$4</formula>
    </cfRule>
  </conditionalFormatting>
  <conditionalFormatting sqref="AV50">
    <cfRule type="cellIs" dxfId="10402" priority="1160" operator="lessThan">
      <formula>$C$4</formula>
    </cfRule>
  </conditionalFormatting>
  <conditionalFormatting sqref="AW41">
    <cfRule type="cellIs" dxfId="10371" priority="1191" operator="lessThan">
      <formula>$C$4</formula>
    </cfRule>
  </conditionalFormatting>
  <conditionalFormatting sqref="AW42">
    <cfRule type="cellIs" dxfId="10370" priority="1192" operator="lessThan">
      <formula>$C$4</formula>
    </cfRule>
  </conditionalFormatting>
  <conditionalFormatting sqref="AW43">
    <cfRule type="cellIs" dxfId="10369" priority="1193" operator="lessThan">
      <formula>$C$4</formula>
    </cfRule>
  </conditionalFormatting>
  <conditionalFormatting sqref="AW44">
    <cfRule type="cellIs" dxfId="10368" priority="1194" operator="lessThan">
      <formula>$C$4</formula>
    </cfRule>
  </conditionalFormatting>
  <conditionalFormatting sqref="AW45">
    <cfRule type="cellIs" dxfId="10367" priority="1195" operator="lessThan">
      <formula>$C$4</formula>
    </cfRule>
  </conditionalFormatting>
  <conditionalFormatting sqref="AW46">
    <cfRule type="cellIs" dxfId="10366" priority="1196" operator="lessThan">
      <formula>$C$4</formula>
    </cfRule>
  </conditionalFormatting>
  <conditionalFormatting sqref="AW47">
    <cfRule type="cellIs" dxfId="10365" priority="1197" operator="lessThan">
      <formula>$C$4</formula>
    </cfRule>
  </conditionalFormatting>
  <conditionalFormatting sqref="AW48">
    <cfRule type="cellIs" dxfId="10364" priority="1198" operator="lessThan">
      <formula>$C$4</formula>
    </cfRule>
  </conditionalFormatting>
  <conditionalFormatting sqref="AW49">
    <cfRule type="cellIs" dxfId="10363" priority="1199" operator="lessThan">
      <formula>$C$4</formula>
    </cfRule>
  </conditionalFormatting>
  <conditionalFormatting sqref="AW50">
    <cfRule type="cellIs" dxfId="10362" priority="1200" operator="lessThan">
      <formula>$C$4</formula>
    </cfRule>
  </conditionalFormatting>
  <conditionalFormatting sqref="AX11">
    <cfRule type="cellIs" dxfId="10361" priority="1201" operator="lessThan">
      <formula>$C$4</formula>
    </cfRule>
  </conditionalFormatting>
  <conditionalFormatting sqref="AX12">
    <cfRule type="cellIs" dxfId="10360" priority="1202" operator="lessThan">
      <formula>$C$4</formula>
    </cfRule>
  </conditionalFormatting>
  <conditionalFormatting sqref="AX13">
    <cfRule type="cellIs" dxfId="10359" priority="1203" operator="lessThan">
      <formula>$C$4</formula>
    </cfRule>
  </conditionalFormatting>
  <conditionalFormatting sqref="AX14">
    <cfRule type="cellIs" dxfId="10358" priority="1204" operator="lessThan">
      <formula>$C$4</formula>
    </cfRule>
  </conditionalFormatting>
  <conditionalFormatting sqref="AX15">
    <cfRule type="cellIs" dxfId="10357" priority="1205" operator="lessThan">
      <formula>$C$4</formula>
    </cfRule>
  </conditionalFormatting>
  <conditionalFormatting sqref="AX16">
    <cfRule type="cellIs" dxfId="10356" priority="1206" operator="lessThan">
      <formula>$C$4</formula>
    </cfRule>
  </conditionalFormatting>
  <conditionalFormatting sqref="AX17">
    <cfRule type="cellIs" dxfId="10355" priority="1207" operator="lessThan">
      <formula>$C$4</formula>
    </cfRule>
  </conditionalFormatting>
  <conditionalFormatting sqref="AX18">
    <cfRule type="cellIs" dxfId="10354" priority="1208" operator="lessThan">
      <formula>$C$4</formula>
    </cfRule>
  </conditionalFormatting>
  <conditionalFormatting sqref="AX19">
    <cfRule type="cellIs" dxfId="10353" priority="1209" operator="lessThan">
      <formula>$C$4</formula>
    </cfRule>
  </conditionalFormatting>
  <conditionalFormatting sqref="AX20">
    <cfRule type="cellIs" dxfId="10352" priority="1210" operator="lessThan">
      <formula>$C$4</formula>
    </cfRule>
  </conditionalFormatting>
  <conditionalFormatting sqref="AX21">
    <cfRule type="cellIs" dxfId="10351" priority="1211" operator="lessThan">
      <formula>$C$4</formula>
    </cfRule>
  </conditionalFormatting>
  <conditionalFormatting sqref="AX22">
    <cfRule type="cellIs" dxfId="10350" priority="1212" operator="lessThan">
      <formula>$C$4</formula>
    </cfRule>
  </conditionalFormatting>
  <conditionalFormatting sqref="AX23">
    <cfRule type="cellIs" dxfId="10349" priority="1213" operator="lessThan">
      <formula>$C$4</formula>
    </cfRule>
  </conditionalFormatting>
  <conditionalFormatting sqref="AX24">
    <cfRule type="cellIs" dxfId="10348" priority="1214" operator="lessThan">
      <formula>$C$4</formula>
    </cfRule>
  </conditionalFormatting>
  <conditionalFormatting sqref="AX25">
    <cfRule type="cellIs" dxfId="10347" priority="1215" operator="lessThan">
      <formula>$C$4</formula>
    </cfRule>
  </conditionalFormatting>
  <conditionalFormatting sqref="AX26">
    <cfRule type="cellIs" dxfId="10346" priority="1216" operator="lessThan">
      <formula>$C$4</formula>
    </cfRule>
  </conditionalFormatting>
  <conditionalFormatting sqref="AX27">
    <cfRule type="cellIs" dxfId="10345" priority="1217" operator="lessThan">
      <formula>$C$4</formula>
    </cfRule>
  </conditionalFormatting>
  <conditionalFormatting sqref="AX28">
    <cfRule type="cellIs" dxfId="10344" priority="1218" operator="lessThan">
      <formula>$C$4</formula>
    </cfRule>
  </conditionalFormatting>
  <conditionalFormatting sqref="AX29">
    <cfRule type="cellIs" dxfId="10343" priority="1219" operator="lessThan">
      <formula>$C$4</formula>
    </cfRule>
  </conditionalFormatting>
  <conditionalFormatting sqref="AX30">
    <cfRule type="cellIs" dxfId="10342" priority="1220" operator="lessThan">
      <formula>$C$4</formula>
    </cfRule>
  </conditionalFormatting>
  <conditionalFormatting sqref="AX31">
    <cfRule type="cellIs" dxfId="10341" priority="1221" operator="lessThan">
      <formula>$C$4</formula>
    </cfRule>
  </conditionalFormatting>
  <conditionalFormatting sqref="AX32">
    <cfRule type="cellIs" dxfId="10340" priority="1222" operator="lessThan">
      <formula>$C$4</formula>
    </cfRule>
  </conditionalFormatting>
  <conditionalFormatting sqref="AX33">
    <cfRule type="cellIs" dxfId="10339" priority="1223" operator="lessThan">
      <formula>$C$4</formula>
    </cfRule>
  </conditionalFormatting>
  <conditionalFormatting sqref="AX34">
    <cfRule type="cellIs" dxfId="10338" priority="1224" operator="lessThan">
      <formula>$C$4</formula>
    </cfRule>
  </conditionalFormatting>
  <conditionalFormatting sqref="AX35">
    <cfRule type="cellIs" dxfId="10337" priority="1225" operator="lessThan">
      <formula>$C$4</formula>
    </cfRule>
  </conditionalFormatting>
  <conditionalFormatting sqref="AX36">
    <cfRule type="cellIs" dxfId="10336" priority="1226" operator="lessThan">
      <formula>$C$4</formula>
    </cfRule>
  </conditionalFormatting>
  <conditionalFormatting sqref="AX37">
    <cfRule type="cellIs" dxfId="10335" priority="1227" operator="lessThan">
      <formula>$C$4</formula>
    </cfRule>
  </conditionalFormatting>
  <conditionalFormatting sqref="AX38">
    <cfRule type="cellIs" dxfId="10334" priority="1228" operator="lessThan">
      <formula>$C$4</formula>
    </cfRule>
  </conditionalFormatting>
  <conditionalFormatting sqref="AX39">
    <cfRule type="cellIs" dxfId="10333" priority="1229" operator="lessThan">
      <formula>$C$4</formula>
    </cfRule>
  </conditionalFormatting>
  <conditionalFormatting sqref="AX40">
    <cfRule type="cellIs" dxfId="10332" priority="1230" operator="lessThan">
      <formula>$C$4</formula>
    </cfRule>
  </conditionalFormatting>
  <conditionalFormatting sqref="AX41">
    <cfRule type="cellIs" dxfId="10331" priority="1231" operator="lessThan">
      <formula>$C$4</formula>
    </cfRule>
  </conditionalFormatting>
  <conditionalFormatting sqref="AX42">
    <cfRule type="cellIs" dxfId="10330" priority="1232" operator="lessThan">
      <formula>$C$4</formula>
    </cfRule>
  </conditionalFormatting>
  <conditionalFormatting sqref="AX43">
    <cfRule type="cellIs" dxfId="10329" priority="1233" operator="lessThan">
      <formula>$C$4</formula>
    </cfRule>
  </conditionalFormatting>
  <conditionalFormatting sqref="AX44">
    <cfRule type="cellIs" dxfId="10328" priority="1234" operator="lessThan">
      <formula>$C$4</formula>
    </cfRule>
  </conditionalFormatting>
  <conditionalFormatting sqref="AX45">
    <cfRule type="cellIs" dxfId="10327" priority="1235" operator="lessThan">
      <formula>$C$4</formula>
    </cfRule>
  </conditionalFormatting>
  <conditionalFormatting sqref="AX46">
    <cfRule type="cellIs" dxfId="10326" priority="1236" operator="lessThan">
      <formula>$C$4</formula>
    </cfRule>
  </conditionalFormatting>
  <conditionalFormatting sqref="AX47">
    <cfRule type="cellIs" dxfId="10325" priority="1237" operator="lessThan">
      <formula>$C$4</formula>
    </cfRule>
  </conditionalFormatting>
  <conditionalFormatting sqref="AX48">
    <cfRule type="cellIs" dxfId="10324" priority="1238" operator="lessThan">
      <formula>$C$4</formula>
    </cfRule>
  </conditionalFormatting>
  <conditionalFormatting sqref="AX49">
    <cfRule type="cellIs" dxfId="10323" priority="1239" operator="lessThan">
      <formula>$C$4</formula>
    </cfRule>
  </conditionalFormatting>
  <conditionalFormatting sqref="AX50">
    <cfRule type="cellIs" dxfId="10322" priority="1240" operator="lessThan">
      <formula>$C$4</formula>
    </cfRule>
  </conditionalFormatting>
  <conditionalFormatting sqref="AY11">
    <cfRule type="cellIs" dxfId="10321" priority="1241" operator="lessThan">
      <formula>$C$4</formula>
    </cfRule>
  </conditionalFormatting>
  <conditionalFormatting sqref="AY12">
    <cfRule type="cellIs" dxfId="10320" priority="1242" operator="lessThan">
      <formula>$C$4</formula>
    </cfRule>
  </conditionalFormatting>
  <conditionalFormatting sqref="AY13">
    <cfRule type="cellIs" dxfId="10319" priority="1243" operator="lessThan">
      <formula>$C$4</formula>
    </cfRule>
  </conditionalFormatting>
  <conditionalFormatting sqref="AY14">
    <cfRule type="cellIs" dxfId="10318" priority="1244" operator="lessThan">
      <formula>$C$4</formula>
    </cfRule>
  </conditionalFormatting>
  <conditionalFormatting sqref="AY15">
    <cfRule type="cellIs" dxfId="10317" priority="1245" operator="lessThan">
      <formula>$C$4</formula>
    </cfRule>
  </conditionalFormatting>
  <conditionalFormatting sqref="AY16">
    <cfRule type="cellIs" dxfId="10316" priority="1246" operator="lessThan">
      <formula>$C$4</formula>
    </cfRule>
  </conditionalFormatting>
  <conditionalFormatting sqref="AY17">
    <cfRule type="cellIs" dxfId="10315" priority="1247" operator="lessThan">
      <formula>$C$4</formula>
    </cfRule>
  </conditionalFormatting>
  <conditionalFormatting sqref="AY18">
    <cfRule type="cellIs" dxfId="10314" priority="1248" operator="lessThan">
      <formula>$C$4</formula>
    </cfRule>
  </conditionalFormatting>
  <conditionalFormatting sqref="AY19">
    <cfRule type="cellIs" dxfId="10313" priority="1249" operator="lessThan">
      <formula>$C$4</formula>
    </cfRule>
  </conditionalFormatting>
  <conditionalFormatting sqref="AY20">
    <cfRule type="cellIs" dxfId="10312" priority="1250" operator="lessThan">
      <formula>$C$4</formula>
    </cfRule>
  </conditionalFormatting>
  <conditionalFormatting sqref="AY21">
    <cfRule type="cellIs" dxfId="10311" priority="1251" operator="lessThan">
      <formula>$C$4</formula>
    </cfRule>
  </conditionalFormatting>
  <conditionalFormatting sqref="AY22">
    <cfRule type="cellIs" dxfId="10310" priority="1252" operator="lessThan">
      <formula>$C$4</formula>
    </cfRule>
  </conditionalFormatting>
  <conditionalFormatting sqref="AY23">
    <cfRule type="cellIs" dxfId="10309" priority="1253" operator="lessThan">
      <formula>$C$4</formula>
    </cfRule>
  </conditionalFormatting>
  <conditionalFormatting sqref="AY24">
    <cfRule type="cellIs" dxfId="10308" priority="1254" operator="lessThan">
      <formula>$C$4</formula>
    </cfRule>
  </conditionalFormatting>
  <conditionalFormatting sqref="AY25">
    <cfRule type="cellIs" dxfId="10307" priority="1255" operator="lessThan">
      <formula>$C$4</formula>
    </cfRule>
  </conditionalFormatting>
  <conditionalFormatting sqref="AY26">
    <cfRule type="cellIs" dxfId="10306" priority="1256" operator="lessThan">
      <formula>$C$4</formula>
    </cfRule>
  </conditionalFormatting>
  <conditionalFormatting sqref="AY27">
    <cfRule type="cellIs" dxfId="10305" priority="1257" operator="lessThan">
      <formula>$C$4</formula>
    </cfRule>
  </conditionalFormatting>
  <conditionalFormatting sqref="AY28">
    <cfRule type="cellIs" dxfId="10304" priority="1258" operator="lessThan">
      <formula>$C$4</formula>
    </cfRule>
  </conditionalFormatting>
  <conditionalFormatting sqref="AY29">
    <cfRule type="cellIs" dxfId="10303" priority="1259" operator="lessThan">
      <formula>$C$4</formula>
    </cfRule>
  </conditionalFormatting>
  <conditionalFormatting sqref="AY30">
    <cfRule type="cellIs" dxfId="10302" priority="1260" operator="lessThan">
      <formula>$C$4</formula>
    </cfRule>
  </conditionalFormatting>
  <conditionalFormatting sqref="AY31">
    <cfRule type="cellIs" dxfId="10301" priority="1261" operator="lessThan">
      <formula>$C$4</formula>
    </cfRule>
  </conditionalFormatting>
  <conditionalFormatting sqref="AY32">
    <cfRule type="cellIs" dxfId="10300" priority="1262" operator="lessThan">
      <formula>$C$4</formula>
    </cfRule>
  </conditionalFormatting>
  <conditionalFormatting sqref="AY33">
    <cfRule type="cellIs" dxfId="10299" priority="1263" operator="lessThan">
      <formula>$C$4</formula>
    </cfRule>
  </conditionalFormatting>
  <conditionalFormatting sqref="AY34">
    <cfRule type="cellIs" dxfId="10298" priority="1264" operator="lessThan">
      <formula>$C$4</formula>
    </cfRule>
  </conditionalFormatting>
  <conditionalFormatting sqref="AY35">
    <cfRule type="cellIs" dxfId="10297" priority="1265" operator="lessThan">
      <formula>$C$4</formula>
    </cfRule>
  </conditionalFormatting>
  <conditionalFormatting sqref="AY36">
    <cfRule type="cellIs" dxfId="10296" priority="1266" operator="lessThan">
      <formula>$C$4</formula>
    </cfRule>
  </conditionalFormatting>
  <conditionalFormatting sqref="AY37">
    <cfRule type="cellIs" dxfId="10295" priority="1267" operator="lessThan">
      <formula>$C$4</formula>
    </cfRule>
  </conditionalFormatting>
  <conditionalFormatting sqref="AY38">
    <cfRule type="cellIs" dxfId="10294" priority="1268" operator="lessThan">
      <formula>$C$4</formula>
    </cfRule>
  </conditionalFormatting>
  <conditionalFormatting sqref="AY39">
    <cfRule type="cellIs" dxfId="10293" priority="1269" operator="lessThan">
      <formula>$C$4</formula>
    </cfRule>
  </conditionalFormatting>
  <conditionalFormatting sqref="AY40">
    <cfRule type="cellIs" dxfId="10292" priority="1270" operator="lessThan">
      <formula>$C$4</formula>
    </cfRule>
  </conditionalFormatting>
  <conditionalFormatting sqref="AY41">
    <cfRule type="cellIs" dxfId="10291" priority="1271" operator="lessThan">
      <formula>$C$4</formula>
    </cfRule>
  </conditionalFormatting>
  <conditionalFormatting sqref="AY42">
    <cfRule type="cellIs" dxfId="10290" priority="1272" operator="lessThan">
      <formula>$C$4</formula>
    </cfRule>
  </conditionalFormatting>
  <conditionalFormatting sqref="AY43">
    <cfRule type="cellIs" dxfId="10289" priority="1273" operator="lessThan">
      <formula>$C$4</formula>
    </cfRule>
  </conditionalFormatting>
  <conditionalFormatting sqref="AY44">
    <cfRule type="cellIs" dxfId="10288" priority="1274" operator="lessThan">
      <formula>$C$4</formula>
    </cfRule>
  </conditionalFormatting>
  <conditionalFormatting sqref="AY45">
    <cfRule type="cellIs" dxfId="10287" priority="1275" operator="lessThan">
      <formula>$C$4</formula>
    </cfRule>
  </conditionalFormatting>
  <conditionalFormatting sqref="AY46">
    <cfRule type="cellIs" dxfId="10286" priority="1276" operator="lessThan">
      <formula>$C$4</formula>
    </cfRule>
  </conditionalFormatting>
  <conditionalFormatting sqref="AY47">
    <cfRule type="cellIs" dxfId="10285" priority="1277" operator="lessThan">
      <formula>$C$4</formula>
    </cfRule>
  </conditionalFormatting>
  <conditionalFormatting sqref="AY48">
    <cfRule type="cellIs" dxfId="10284" priority="1278" operator="lessThan">
      <formula>$C$4</formula>
    </cfRule>
  </conditionalFormatting>
  <conditionalFormatting sqref="AY49">
    <cfRule type="cellIs" dxfId="10283" priority="1279" operator="lessThan">
      <formula>$C$4</formula>
    </cfRule>
  </conditionalFormatting>
  <conditionalFormatting sqref="AY50">
    <cfRule type="cellIs" dxfId="10282" priority="1280" operator="lessThan">
      <formula>$C$4</formula>
    </cfRule>
  </conditionalFormatting>
  <conditionalFormatting sqref="AZ11">
    <cfRule type="cellIs" dxfId="10281" priority="1281" operator="lessThan">
      <formula>$C$4</formula>
    </cfRule>
  </conditionalFormatting>
  <conditionalFormatting sqref="AZ12">
    <cfRule type="cellIs" dxfId="10280" priority="1282" operator="lessThan">
      <formula>$C$4</formula>
    </cfRule>
  </conditionalFormatting>
  <conditionalFormatting sqref="AZ13">
    <cfRule type="cellIs" dxfId="10279" priority="1283" operator="lessThan">
      <formula>$C$4</formula>
    </cfRule>
  </conditionalFormatting>
  <conditionalFormatting sqref="AZ14">
    <cfRule type="cellIs" dxfId="10278" priority="1284" operator="lessThan">
      <formula>$C$4</formula>
    </cfRule>
  </conditionalFormatting>
  <conditionalFormatting sqref="AZ15">
    <cfRule type="cellIs" dxfId="10277" priority="1285" operator="lessThan">
      <formula>$C$4</formula>
    </cfRule>
  </conditionalFormatting>
  <conditionalFormatting sqref="AZ16">
    <cfRule type="cellIs" dxfId="10276" priority="1286" operator="lessThan">
      <formula>$C$4</formula>
    </cfRule>
  </conditionalFormatting>
  <conditionalFormatting sqref="AZ17">
    <cfRule type="cellIs" dxfId="10275" priority="1287" operator="lessThan">
      <formula>$C$4</formula>
    </cfRule>
  </conditionalFormatting>
  <conditionalFormatting sqref="AZ18">
    <cfRule type="cellIs" dxfId="10274" priority="1288" operator="lessThan">
      <formula>$C$4</formula>
    </cfRule>
  </conditionalFormatting>
  <conditionalFormatting sqref="AZ19">
    <cfRule type="cellIs" dxfId="10273" priority="1289" operator="lessThan">
      <formula>$C$4</formula>
    </cfRule>
  </conditionalFormatting>
  <conditionalFormatting sqref="AZ20">
    <cfRule type="cellIs" dxfId="10272" priority="1290" operator="lessThan">
      <formula>$C$4</formula>
    </cfRule>
  </conditionalFormatting>
  <conditionalFormatting sqref="AZ21">
    <cfRule type="cellIs" dxfId="10271" priority="1291" operator="lessThan">
      <formula>$C$4</formula>
    </cfRule>
  </conditionalFormatting>
  <conditionalFormatting sqref="AZ22">
    <cfRule type="cellIs" dxfId="10270" priority="1292" operator="lessThan">
      <formula>$C$4</formula>
    </cfRule>
  </conditionalFormatting>
  <conditionalFormatting sqref="AZ23">
    <cfRule type="cellIs" dxfId="10269" priority="1293" operator="lessThan">
      <formula>$C$4</formula>
    </cfRule>
  </conditionalFormatting>
  <conditionalFormatting sqref="AZ24">
    <cfRule type="cellIs" dxfId="10268" priority="1294" operator="lessThan">
      <formula>$C$4</formula>
    </cfRule>
  </conditionalFormatting>
  <conditionalFormatting sqref="AZ25">
    <cfRule type="cellIs" dxfId="10267" priority="1295" operator="lessThan">
      <formula>$C$4</formula>
    </cfRule>
  </conditionalFormatting>
  <conditionalFormatting sqref="AZ26">
    <cfRule type="cellIs" dxfId="10266" priority="1296" operator="lessThan">
      <formula>$C$4</formula>
    </cfRule>
  </conditionalFormatting>
  <conditionalFormatting sqref="AZ27">
    <cfRule type="cellIs" dxfId="10265" priority="1297" operator="lessThan">
      <formula>$C$4</formula>
    </cfRule>
  </conditionalFormatting>
  <conditionalFormatting sqref="AZ28">
    <cfRule type="cellIs" dxfId="10264" priority="1298" operator="lessThan">
      <formula>$C$4</formula>
    </cfRule>
  </conditionalFormatting>
  <conditionalFormatting sqref="AZ29">
    <cfRule type="cellIs" dxfId="10263" priority="1299" operator="lessThan">
      <formula>$C$4</formula>
    </cfRule>
  </conditionalFormatting>
  <conditionalFormatting sqref="AZ30">
    <cfRule type="cellIs" dxfId="10262" priority="1300" operator="lessThan">
      <formula>$C$4</formula>
    </cfRule>
  </conditionalFormatting>
  <conditionalFormatting sqref="AZ31">
    <cfRule type="cellIs" dxfId="10261" priority="1301" operator="lessThan">
      <formula>$C$4</formula>
    </cfRule>
  </conditionalFormatting>
  <conditionalFormatting sqref="AZ32">
    <cfRule type="cellIs" dxfId="10260" priority="1302" operator="lessThan">
      <formula>$C$4</formula>
    </cfRule>
  </conditionalFormatting>
  <conditionalFormatting sqref="AZ33">
    <cfRule type="cellIs" dxfId="10259" priority="1303" operator="lessThan">
      <formula>$C$4</formula>
    </cfRule>
  </conditionalFormatting>
  <conditionalFormatting sqref="AZ34">
    <cfRule type="cellIs" dxfId="10258" priority="1304" operator="lessThan">
      <formula>$C$4</formula>
    </cfRule>
  </conditionalFormatting>
  <conditionalFormatting sqref="AZ35">
    <cfRule type="cellIs" dxfId="10257" priority="1305" operator="lessThan">
      <formula>$C$4</formula>
    </cfRule>
  </conditionalFormatting>
  <conditionalFormatting sqref="AZ36">
    <cfRule type="cellIs" dxfId="10256" priority="1306" operator="lessThan">
      <formula>$C$4</formula>
    </cfRule>
  </conditionalFormatting>
  <conditionalFormatting sqref="AZ37">
    <cfRule type="cellIs" dxfId="10255" priority="1307" operator="lessThan">
      <formula>$C$4</formula>
    </cfRule>
  </conditionalFormatting>
  <conditionalFormatting sqref="AZ38">
    <cfRule type="cellIs" dxfId="10254" priority="1308" operator="lessThan">
      <formula>$C$4</formula>
    </cfRule>
  </conditionalFormatting>
  <conditionalFormatting sqref="AZ39">
    <cfRule type="cellIs" dxfId="10253" priority="1309" operator="lessThan">
      <formula>$C$4</formula>
    </cfRule>
  </conditionalFormatting>
  <conditionalFormatting sqref="AZ40">
    <cfRule type="cellIs" dxfId="10252" priority="1310" operator="lessThan">
      <formula>$C$4</formula>
    </cfRule>
  </conditionalFormatting>
  <conditionalFormatting sqref="AZ41">
    <cfRule type="cellIs" dxfId="10251" priority="1311" operator="lessThan">
      <formula>$C$4</formula>
    </cfRule>
  </conditionalFormatting>
  <conditionalFormatting sqref="AZ42">
    <cfRule type="cellIs" dxfId="10250" priority="1312" operator="lessThan">
      <formula>$C$4</formula>
    </cfRule>
  </conditionalFormatting>
  <conditionalFormatting sqref="AZ43">
    <cfRule type="cellIs" dxfId="10249" priority="1313" operator="lessThan">
      <formula>$C$4</formula>
    </cfRule>
  </conditionalFormatting>
  <conditionalFormatting sqref="AZ44">
    <cfRule type="cellIs" dxfId="10248" priority="1314" operator="lessThan">
      <formula>$C$4</formula>
    </cfRule>
  </conditionalFormatting>
  <conditionalFormatting sqref="AZ45">
    <cfRule type="cellIs" dxfId="10247" priority="1315" operator="lessThan">
      <formula>$C$4</formula>
    </cfRule>
  </conditionalFormatting>
  <conditionalFormatting sqref="AZ46">
    <cfRule type="cellIs" dxfId="10246" priority="1316" operator="lessThan">
      <formula>$C$4</formula>
    </cfRule>
  </conditionalFormatting>
  <conditionalFormatting sqref="AZ47">
    <cfRule type="cellIs" dxfId="10245" priority="1317" operator="lessThan">
      <formula>$C$4</formula>
    </cfRule>
  </conditionalFormatting>
  <conditionalFormatting sqref="AZ48">
    <cfRule type="cellIs" dxfId="10244" priority="1318" operator="lessThan">
      <formula>$C$4</formula>
    </cfRule>
  </conditionalFormatting>
  <conditionalFormatting sqref="AZ49">
    <cfRule type="cellIs" dxfId="10243" priority="1319" operator="lessThan">
      <formula>$C$4</formula>
    </cfRule>
  </conditionalFormatting>
  <conditionalFormatting sqref="AZ50">
    <cfRule type="cellIs" dxfId="10242" priority="1320" operator="lessThan">
      <formula>$C$4</formula>
    </cfRule>
  </conditionalFormatting>
  <conditionalFormatting sqref="BA11">
    <cfRule type="cellIs" dxfId="10241" priority="1321" operator="lessThan">
      <formula>$C$4</formula>
    </cfRule>
  </conditionalFormatting>
  <conditionalFormatting sqref="BA12">
    <cfRule type="cellIs" dxfId="10240" priority="1322" operator="lessThan">
      <formula>$C$4</formula>
    </cfRule>
  </conditionalFormatting>
  <conditionalFormatting sqref="BA13">
    <cfRule type="cellIs" dxfId="10239" priority="1323" operator="lessThan">
      <formula>$C$4</formula>
    </cfRule>
  </conditionalFormatting>
  <conditionalFormatting sqref="BA14">
    <cfRule type="cellIs" dxfId="10238" priority="1324" operator="lessThan">
      <formula>$C$4</formula>
    </cfRule>
  </conditionalFormatting>
  <conditionalFormatting sqref="BA15">
    <cfRule type="cellIs" dxfId="10237" priority="1325" operator="lessThan">
      <formula>$C$4</formula>
    </cfRule>
  </conditionalFormatting>
  <conditionalFormatting sqref="BA16">
    <cfRule type="cellIs" dxfId="10236" priority="1326" operator="lessThan">
      <formula>$C$4</formula>
    </cfRule>
  </conditionalFormatting>
  <conditionalFormatting sqref="BA17">
    <cfRule type="cellIs" dxfId="10235" priority="1327" operator="lessThan">
      <formula>$C$4</formula>
    </cfRule>
  </conditionalFormatting>
  <conditionalFormatting sqref="BA18">
    <cfRule type="cellIs" dxfId="10234" priority="1328" operator="lessThan">
      <formula>$C$4</formula>
    </cfRule>
  </conditionalFormatting>
  <conditionalFormatting sqref="BA19">
    <cfRule type="cellIs" dxfId="10233" priority="1329" operator="lessThan">
      <formula>$C$4</formula>
    </cfRule>
  </conditionalFormatting>
  <conditionalFormatting sqref="BA20">
    <cfRule type="cellIs" dxfId="10232" priority="1330" operator="lessThan">
      <formula>$C$4</formula>
    </cfRule>
  </conditionalFormatting>
  <conditionalFormatting sqref="BA21">
    <cfRule type="cellIs" dxfId="10231" priority="1331" operator="lessThan">
      <formula>$C$4</formula>
    </cfRule>
  </conditionalFormatting>
  <conditionalFormatting sqref="BA22">
    <cfRule type="cellIs" dxfId="10230" priority="1332" operator="lessThan">
      <formula>$C$4</formula>
    </cfRule>
  </conditionalFormatting>
  <conditionalFormatting sqref="BA23">
    <cfRule type="cellIs" dxfId="10229" priority="1333" operator="lessThan">
      <formula>$C$4</formula>
    </cfRule>
  </conditionalFormatting>
  <conditionalFormatting sqref="BA24">
    <cfRule type="cellIs" dxfId="10228" priority="1334" operator="lessThan">
      <formula>$C$4</formula>
    </cfRule>
  </conditionalFormatting>
  <conditionalFormatting sqref="BA25">
    <cfRule type="cellIs" dxfId="10227" priority="1335" operator="lessThan">
      <formula>$C$4</formula>
    </cfRule>
  </conditionalFormatting>
  <conditionalFormatting sqref="BA26">
    <cfRule type="cellIs" dxfId="10226" priority="1336" operator="lessThan">
      <formula>$C$4</formula>
    </cfRule>
  </conditionalFormatting>
  <conditionalFormatting sqref="BA27">
    <cfRule type="cellIs" dxfId="10225" priority="1337" operator="lessThan">
      <formula>$C$4</formula>
    </cfRule>
  </conditionalFormatting>
  <conditionalFormatting sqref="BA28">
    <cfRule type="cellIs" dxfId="10224" priority="1338" operator="lessThan">
      <formula>$C$4</formula>
    </cfRule>
  </conditionalFormatting>
  <conditionalFormatting sqref="BA29">
    <cfRule type="cellIs" dxfId="10223" priority="1339" operator="lessThan">
      <formula>$C$4</formula>
    </cfRule>
  </conditionalFormatting>
  <conditionalFormatting sqref="BA30">
    <cfRule type="cellIs" dxfId="10222" priority="1340" operator="lessThan">
      <formula>$C$4</formula>
    </cfRule>
  </conditionalFormatting>
  <conditionalFormatting sqref="BA31">
    <cfRule type="cellIs" dxfId="10221" priority="1341" operator="lessThan">
      <formula>$C$4</formula>
    </cfRule>
  </conditionalFormatting>
  <conditionalFormatting sqref="BA32">
    <cfRule type="cellIs" dxfId="10220" priority="1342" operator="lessThan">
      <formula>$C$4</formula>
    </cfRule>
  </conditionalFormatting>
  <conditionalFormatting sqref="BA33">
    <cfRule type="cellIs" dxfId="10219" priority="1343" operator="lessThan">
      <formula>$C$4</formula>
    </cfRule>
  </conditionalFormatting>
  <conditionalFormatting sqref="BA34">
    <cfRule type="cellIs" dxfId="10218" priority="1344" operator="lessThan">
      <formula>$C$4</formula>
    </cfRule>
  </conditionalFormatting>
  <conditionalFormatting sqref="BA35">
    <cfRule type="cellIs" dxfId="10217" priority="1345" operator="lessThan">
      <formula>$C$4</formula>
    </cfRule>
  </conditionalFormatting>
  <conditionalFormatting sqref="BA36">
    <cfRule type="cellIs" dxfId="10216" priority="1346" operator="lessThan">
      <formula>$C$4</formula>
    </cfRule>
  </conditionalFormatting>
  <conditionalFormatting sqref="BA37">
    <cfRule type="cellIs" dxfId="10215" priority="1347" operator="lessThan">
      <formula>$C$4</formula>
    </cfRule>
  </conditionalFormatting>
  <conditionalFormatting sqref="BA38">
    <cfRule type="cellIs" dxfId="10214" priority="1348" operator="lessThan">
      <formula>$C$4</formula>
    </cfRule>
  </conditionalFormatting>
  <conditionalFormatting sqref="BA39">
    <cfRule type="cellIs" dxfId="10213" priority="1349" operator="lessThan">
      <formula>$C$4</formula>
    </cfRule>
  </conditionalFormatting>
  <conditionalFormatting sqref="BA40">
    <cfRule type="cellIs" dxfId="10212" priority="1350" operator="lessThan">
      <formula>$C$4</formula>
    </cfRule>
  </conditionalFormatting>
  <conditionalFormatting sqref="BA41">
    <cfRule type="cellIs" dxfId="10211" priority="1351" operator="lessThan">
      <formula>$C$4</formula>
    </cfRule>
  </conditionalFormatting>
  <conditionalFormatting sqref="BA42">
    <cfRule type="cellIs" dxfId="10210" priority="1352" operator="lessThan">
      <formula>$C$4</formula>
    </cfRule>
  </conditionalFormatting>
  <conditionalFormatting sqref="BA43">
    <cfRule type="cellIs" dxfId="10209" priority="1353" operator="lessThan">
      <formula>$C$4</formula>
    </cfRule>
  </conditionalFormatting>
  <conditionalFormatting sqref="BA44">
    <cfRule type="cellIs" dxfId="10208" priority="1354" operator="lessThan">
      <formula>$C$4</formula>
    </cfRule>
  </conditionalFormatting>
  <conditionalFormatting sqref="BA45">
    <cfRule type="cellIs" dxfId="10207" priority="1355" operator="lessThan">
      <formula>$C$4</formula>
    </cfRule>
  </conditionalFormatting>
  <conditionalFormatting sqref="BA46">
    <cfRule type="cellIs" dxfId="10206" priority="1356" operator="lessThan">
      <formula>$C$4</formula>
    </cfRule>
  </conditionalFormatting>
  <conditionalFormatting sqref="BA47">
    <cfRule type="cellIs" dxfId="10205" priority="1357" operator="lessThan">
      <formula>$C$4</formula>
    </cfRule>
  </conditionalFormatting>
  <conditionalFormatting sqref="BA48">
    <cfRule type="cellIs" dxfId="10204" priority="1358" operator="lessThan">
      <formula>$C$4</formula>
    </cfRule>
  </conditionalFormatting>
  <conditionalFormatting sqref="BA49">
    <cfRule type="cellIs" dxfId="10203" priority="1359" operator="lessThan">
      <formula>$C$4</formula>
    </cfRule>
  </conditionalFormatting>
  <conditionalFormatting sqref="BA50">
    <cfRule type="cellIs" dxfId="10202" priority="1360" operator="lessThan">
      <formula>$C$4</formula>
    </cfRule>
  </conditionalFormatting>
  <conditionalFormatting sqref="BB11">
    <cfRule type="cellIs" dxfId="10201" priority="1361" operator="lessThan">
      <formula>$C$4</formula>
    </cfRule>
  </conditionalFormatting>
  <conditionalFormatting sqref="BB12">
    <cfRule type="cellIs" dxfId="10200" priority="1362" operator="lessThan">
      <formula>$C$4</formula>
    </cfRule>
  </conditionalFormatting>
  <conditionalFormatting sqref="BB13">
    <cfRule type="cellIs" dxfId="10199" priority="1363" operator="lessThan">
      <formula>$C$4</formula>
    </cfRule>
  </conditionalFormatting>
  <conditionalFormatting sqref="BB14">
    <cfRule type="cellIs" dxfId="10198" priority="1364" operator="lessThan">
      <formula>$C$4</formula>
    </cfRule>
  </conditionalFormatting>
  <conditionalFormatting sqref="BB15">
    <cfRule type="cellIs" dxfId="10197" priority="1365" operator="lessThan">
      <formula>$C$4</formula>
    </cfRule>
  </conditionalFormatting>
  <conditionalFormatting sqref="BB16">
    <cfRule type="cellIs" dxfId="10196" priority="1366" operator="lessThan">
      <formula>$C$4</formula>
    </cfRule>
  </conditionalFormatting>
  <conditionalFormatting sqref="BB17">
    <cfRule type="cellIs" dxfId="10195" priority="1367" operator="lessThan">
      <formula>$C$4</formula>
    </cfRule>
  </conditionalFormatting>
  <conditionalFormatting sqref="BB18">
    <cfRule type="cellIs" dxfId="10194" priority="1368" operator="lessThan">
      <formula>$C$4</formula>
    </cfRule>
  </conditionalFormatting>
  <conditionalFormatting sqref="BB19">
    <cfRule type="cellIs" dxfId="10193" priority="1369" operator="lessThan">
      <formula>$C$4</formula>
    </cfRule>
  </conditionalFormatting>
  <conditionalFormatting sqref="BB20">
    <cfRule type="cellIs" dxfId="10192" priority="1370" operator="lessThan">
      <formula>$C$4</formula>
    </cfRule>
  </conditionalFormatting>
  <conditionalFormatting sqref="BB21">
    <cfRule type="cellIs" dxfId="10191" priority="1371" operator="lessThan">
      <formula>$C$4</formula>
    </cfRule>
  </conditionalFormatting>
  <conditionalFormatting sqref="BB22">
    <cfRule type="cellIs" dxfId="10190" priority="1372" operator="lessThan">
      <formula>$C$4</formula>
    </cfRule>
  </conditionalFormatting>
  <conditionalFormatting sqref="BB23">
    <cfRule type="cellIs" dxfId="10189" priority="1373" operator="lessThan">
      <formula>$C$4</formula>
    </cfRule>
  </conditionalFormatting>
  <conditionalFormatting sqref="BB24">
    <cfRule type="cellIs" dxfId="10188" priority="1374" operator="lessThan">
      <formula>$C$4</formula>
    </cfRule>
  </conditionalFormatting>
  <conditionalFormatting sqref="BB25">
    <cfRule type="cellIs" dxfId="10187" priority="1375" operator="lessThan">
      <formula>$C$4</formula>
    </cfRule>
  </conditionalFormatting>
  <conditionalFormatting sqref="BB26">
    <cfRule type="cellIs" dxfId="10186" priority="1376" operator="lessThan">
      <formula>$C$4</formula>
    </cfRule>
  </conditionalFormatting>
  <conditionalFormatting sqref="BB27">
    <cfRule type="cellIs" dxfId="10185" priority="1377" operator="lessThan">
      <formula>$C$4</formula>
    </cfRule>
  </conditionalFormatting>
  <conditionalFormatting sqref="BB28">
    <cfRule type="cellIs" dxfId="10184" priority="1378" operator="lessThan">
      <formula>$C$4</formula>
    </cfRule>
  </conditionalFormatting>
  <conditionalFormatting sqref="BB29">
    <cfRule type="cellIs" dxfId="10183" priority="1379" operator="lessThan">
      <formula>$C$4</formula>
    </cfRule>
  </conditionalFormatting>
  <conditionalFormatting sqref="BB30">
    <cfRule type="cellIs" dxfId="10182" priority="1380" operator="lessThan">
      <formula>$C$4</formula>
    </cfRule>
  </conditionalFormatting>
  <conditionalFormatting sqref="BB31">
    <cfRule type="cellIs" dxfId="10181" priority="1381" operator="lessThan">
      <formula>$C$4</formula>
    </cfRule>
  </conditionalFormatting>
  <conditionalFormatting sqref="BB32">
    <cfRule type="cellIs" dxfId="10180" priority="1382" operator="lessThan">
      <formula>$C$4</formula>
    </cfRule>
  </conditionalFormatting>
  <conditionalFormatting sqref="BB33">
    <cfRule type="cellIs" dxfId="10179" priority="1383" operator="lessThan">
      <formula>$C$4</formula>
    </cfRule>
  </conditionalFormatting>
  <conditionalFormatting sqref="BB34">
    <cfRule type="cellIs" dxfId="10178" priority="1384" operator="lessThan">
      <formula>$C$4</formula>
    </cfRule>
  </conditionalFormatting>
  <conditionalFormatting sqref="BB35">
    <cfRule type="cellIs" dxfId="10177" priority="1385" operator="lessThan">
      <formula>$C$4</formula>
    </cfRule>
  </conditionalFormatting>
  <conditionalFormatting sqref="BB36">
    <cfRule type="cellIs" dxfId="10176" priority="1386" operator="lessThan">
      <formula>$C$4</formula>
    </cfRule>
  </conditionalFormatting>
  <conditionalFormatting sqref="BB37">
    <cfRule type="cellIs" dxfId="10175" priority="1387" operator="lessThan">
      <formula>$C$4</formula>
    </cfRule>
  </conditionalFormatting>
  <conditionalFormatting sqref="BB38">
    <cfRule type="cellIs" dxfId="10174" priority="1388" operator="lessThan">
      <formula>$C$4</formula>
    </cfRule>
  </conditionalFormatting>
  <conditionalFormatting sqref="BB39">
    <cfRule type="cellIs" dxfId="10173" priority="1389" operator="lessThan">
      <formula>$C$4</formula>
    </cfRule>
  </conditionalFormatting>
  <conditionalFormatting sqref="BB40">
    <cfRule type="cellIs" dxfId="10172" priority="1390" operator="lessThan">
      <formula>$C$4</formula>
    </cfRule>
  </conditionalFormatting>
  <conditionalFormatting sqref="BB41">
    <cfRule type="cellIs" dxfId="10171" priority="1391" operator="lessThan">
      <formula>$C$4</formula>
    </cfRule>
  </conditionalFormatting>
  <conditionalFormatting sqref="BB42">
    <cfRule type="cellIs" dxfId="10170" priority="1392" operator="lessThan">
      <formula>$C$4</formula>
    </cfRule>
  </conditionalFormatting>
  <conditionalFormatting sqref="BB43">
    <cfRule type="cellIs" dxfId="10169" priority="1393" operator="lessThan">
      <formula>$C$4</formula>
    </cfRule>
  </conditionalFormatting>
  <conditionalFormatting sqref="BB44">
    <cfRule type="cellIs" dxfId="10168" priority="1394" operator="lessThan">
      <formula>$C$4</formula>
    </cfRule>
  </conditionalFormatting>
  <conditionalFormatting sqref="BB45">
    <cfRule type="cellIs" dxfId="10167" priority="1395" operator="lessThan">
      <formula>$C$4</formula>
    </cfRule>
  </conditionalFormatting>
  <conditionalFormatting sqref="BB46">
    <cfRule type="cellIs" dxfId="10166" priority="1396" operator="lessThan">
      <formula>$C$4</formula>
    </cfRule>
  </conditionalFormatting>
  <conditionalFormatting sqref="BB47">
    <cfRule type="cellIs" dxfId="10165" priority="1397" operator="lessThan">
      <formula>$C$4</formula>
    </cfRule>
  </conditionalFormatting>
  <conditionalFormatting sqref="BB48">
    <cfRule type="cellIs" dxfId="10164" priority="1398" operator="lessThan">
      <formula>$C$4</formula>
    </cfRule>
  </conditionalFormatting>
  <conditionalFormatting sqref="BB49">
    <cfRule type="cellIs" dxfId="10163" priority="1399" operator="lessThan">
      <formula>$C$4</formula>
    </cfRule>
  </conditionalFormatting>
  <conditionalFormatting sqref="BB50">
    <cfRule type="cellIs" dxfId="10162" priority="1400" operator="lessThan">
      <formula>$C$4</formula>
    </cfRule>
  </conditionalFormatting>
  <conditionalFormatting sqref="BC11">
    <cfRule type="cellIs" dxfId="10161" priority="1401" operator="lessThan">
      <formula>$C$4</formula>
    </cfRule>
  </conditionalFormatting>
  <conditionalFormatting sqref="BC12">
    <cfRule type="cellIs" dxfId="10160" priority="1402" operator="lessThan">
      <formula>$C$4</formula>
    </cfRule>
  </conditionalFormatting>
  <conditionalFormatting sqref="BC13">
    <cfRule type="cellIs" dxfId="10159" priority="1403" operator="lessThan">
      <formula>$C$4</formula>
    </cfRule>
  </conditionalFormatting>
  <conditionalFormatting sqref="BC14">
    <cfRule type="cellIs" dxfId="10158" priority="1404" operator="lessThan">
      <formula>$C$4</formula>
    </cfRule>
  </conditionalFormatting>
  <conditionalFormatting sqref="BC15">
    <cfRule type="cellIs" dxfId="10157" priority="1405" operator="lessThan">
      <formula>$C$4</formula>
    </cfRule>
  </conditionalFormatting>
  <conditionalFormatting sqref="BC16">
    <cfRule type="cellIs" dxfId="10156" priority="1406" operator="lessThan">
      <formula>$C$4</formula>
    </cfRule>
  </conditionalFormatting>
  <conditionalFormatting sqref="BC17">
    <cfRule type="cellIs" dxfId="10155" priority="1407" operator="lessThan">
      <formula>$C$4</formula>
    </cfRule>
  </conditionalFormatting>
  <conditionalFormatting sqref="BC18">
    <cfRule type="cellIs" dxfId="10154" priority="1408" operator="lessThan">
      <formula>$C$4</formula>
    </cfRule>
  </conditionalFormatting>
  <conditionalFormatting sqref="BC19">
    <cfRule type="cellIs" dxfId="10153" priority="1409" operator="lessThan">
      <formula>$C$4</formula>
    </cfRule>
  </conditionalFormatting>
  <conditionalFormatting sqref="BC20">
    <cfRule type="cellIs" dxfId="10152" priority="1410" operator="lessThan">
      <formula>$C$4</formula>
    </cfRule>
  </conditionalFormatting>
  <conditionalFormatting sqref="BC21">
    <cfRule type="cellIs" dxfId="10151" priority="1411" operator="lessThan">
      <formula>$C$4</formula>
    </cfRule>
  </conditionalFormatting>
  <conditionalFormatting sqref="BC22">
    <cfRule type="cellIs" dxfId="10150" priority="1412" operator="lessThan">
      <formula>$C$4</formula>
    </cfRule>
  </conditionalFormatting>
  <conditionalFormatting sqref="BC23">
    <cfRule type="cellIs" dxfId="10149" priority="1413" operator="lessThan">
      <formula>$C$4</formula>
    </cfRule>
  </conditionalFormatting>
  <conditionalFormatting sqref="BC24">
    <cfRule type="cellIs" dxfId="10148" priority="1414" operator="lessThan">
      <formula>$C$4</formula>
    </cfRule>
  </conditionalFormatting>
  <conditionalFormatting sqref="BC25">
    <cfRule type="cellIs" dxfId="10147" priority="1415" operator="lessThan">
      <formula>$C$4</formula>
    </cfRule>
  </conditionalFormatting>
  <conditionalFormatting sqref="BC26">
    <cfRule type="cellIs" dxfId="10146" priority="1416" operator="lessThan">
      <formula>$C$4</formula>
    </cfRule>
  </conditionalFormatting>
  <conditionalFormatting sqref="BC27">
    <cfRule type="cellIs" dxfId="10145" priority="1417" operator="lessThan">
      <formula>$C$4</formula>
    </cfRule>
  </conditionalFormatting>
  <conditionalFormatting sqref="BC28">
    <cfRule type="cellIs" dxfId="10144" priority="1418" operator="lessThan">
      <formula>$C$4</formula>
    </cfRule>
  </conditionalFormatting>
  <conditionalFormatting sqref="BC29">
    <cfRule type="cellIs" dxfId="10143" priority="1419" operator="lessThan">
      <formula>$C$4</formula>
    </cfRule>
  </conditionalFormatting>
  <conditionalFormatting sqref="BC30">
    <cfRule type="cellIs" dxfId="10142" priority="1420" operator="lessThan">
      <formula>$C$4</formula>
    </cfRule>
  </conditionalFormatting>
  <conditionalFormatting sqref="BC31">
    <cfRule type="cellIs" dxfId="10141" priority="1421" operator="lessThan">
      <formula>$C$4</formula>
    </cfRule>
  </conditionalFormatting>
  <conditionalFormatting sqref="BC32">
    <cfRule type="cellIs" dxfId="10140" priority="1422" operator="lessThan">
      <formula>$C$4</formula>
    </cfRule>
  </conditionalFormatting>
  <conditionalFormatting sqref="BC33">
    <cfRule type="cellIs" dxfId="10139" priority="1423" operator="lessThan">
      <formula>$C$4</formula>
    </cfRule>
  </conditionalFormatting>
  <conditionalFormatting sqref="BC34">
    <cfRule type="cellIs" dxfId="10138" priority="1424" operator="lessThan">
      <formula>$C$4</formula>
    </cfRule>
  </conditionalFormatting>
  <conditionalFormatting sqref="BC35">
    <cfRule type="cellIs" dxfId="10137" priority="1425" operator="lessThan">
      <formula>$C$4</formula>
    </cfRule>
  </conditionalFormatting>
  <conditionalFormatting sqref="BC36">
    <cfRule type="cellIs" dxfId="10136" priority="1426" operator="lessThan">
      <formula>$C$4</formula>
    </cfRule>
  </conditionalFormatting>
  <conditionalFormatting sqref="BC37">
    <cfRule type="cellIs" dxfId="10135" priority="1427" operator="lessThan">
      <formula>$C$4</formula>
    </cfRule>
  </conditionalFormatting>
  <conditionalFormatting sqref="BC38">
    <cfRule type="cellIs" dxfId="10134" priority="1428" operator="lessThan">
      <formula>$C$4</formula>
    </cfRule>
  </conditionalFormatting>
  <conditionalFormatting sqref="BC39">
    <cfRule type="cellIs" dxfId="10133" priority="1429" operator="lessThan">
      <formula>$C$4</formula>
    </cfRule>
  </conditionalFormatting>
  <conditionalFormatting sqref="BC40">
    <cfRule type="cellIs" dxfId="10132" priority="1430" operator="lessThan">
      <formula>$C$4</formula>
    </cfRule>
  </conditionalFormatting>
  <conditionalFormatting sqref="BC41">
    <cfRule type="cellIs" dxfId="10131" priority="1431" operator="lessThan">
      <formula>$C$4</formula>
    </cfRule>
  </conditionalFormatting>
  <conditionalFormatting sqref="BC42">
    <cfRule type="cellIs" dxfId="10130" priority="1432" operator="lessThan">
      <formula>$C$4</formula>
    </cfRule>
  </conditionalFormatting>
  <conditionalFormatting sqref="BC43">
    <cfRule type="cellIs" dxfId="10129" priority="1433" operator="lessThan">
      <formula>$C$4</formula>
    </cfRule>
  </conditionalFormatting>
  <conditionalFormatting sqref="BC44">
    <cfRule type="cellIs" dxfId="10128" priority="1434" operator="lessThan">
      <formula>$C$4</formula>
    </cfRule>
  </conditionalFormatting>
  <conditionalFormatting sqref="BC45">
    <cfRule type="cellIs" dxfId="10127" priority="1435" operator="lessThan">
      <formula>$C$4</formula>
    </cfRule>
  </conditionalFormatting>
  <conditionalFormatting sqref="BC46">
    <cfRule type="cellIs" dxfId="10126" priority="1436" operator="lessThan">
      <formula>$C$4</formula>
    </cfRule>
  </conditionalFormatting>
  <conditionalFormatting sqref="BC47">
    <cfRule type="cellIs" dxfId="10125" priority="1437" operator="lessThan">
      <formula>$C$4</formula>
    </cfRule>
  </conditionalFormatting>
  <conditionalFormatting sqref="BC48">
    <cfRule type="cellIs" dxfId="10124" priority="1438" operator="lessThan">
      <formula>$C$4</formula>
    </cfRule>
  </conditionalFormatting>
  <conditionalFormatting sqref="BC49">
    <cfRule type="cellIs" dxfId="10123" priority="1439" operator="lessThan">
      <formula>$C$4</formula>
    </cfRule>
  </conditionalFormatting>
  <conditionalFormatting sqref="BC50">
    <cfRule type="cellIs" dxfId="10122" priority="1440" operator="lessThan">
      <formula>$C$4</formula>
    </cfRule>
  </conditionalFormatting>
  <conditionalFormatting sqref="BD11">
    <cfRule type="cellIs" dxfId="10121" priority="1441" operator="lessThan">
      <formula>$C$4</formula>
    </cfRule>
  </conditionalFormatting>
  <conditionalFormatting sqref="BD12">
    <cfRule type="cellIs" dxfId="10120" priority="1442" operator="lessThan">
      <formula>$C$4</formula>
    </cfRule>
  </conditionalFormatting>
  <conditionalFormatting sqref="BD13">
    <cfRule type="cellIs" dxfId="10119" priority="1443" operator="lessThan">
      <formula>$C$4</formula>
    </cfRule>
  </conditionalFormatting>
  <conditionalFormatting sqref="BD14">
    <cfRule type="cellIs" dxfId="10118" priority="1444" operator="lessThan">
      <formula>$C$4</formula>
    </cfRule>
  </conditionalFormatting>
  <conditionalFormatting sqref="BD15">
    <cfRule type="cellIs" dxfId="10117" priority="1445" operator="lessThan">
      <formula>$C$4</formula>
    </cfRule>
  </conditionalFormatting>
  <conditionalFormatting sqref="BD16">
    <cfRule type="cellIs" dxfId="10116" priority="1446" operator="lessThan">
      <formula>$C$4</formula>
    </cfRule>
  </conditionalFormatting>
  <conditionalFormatting sqref="BD17">
    <cfRule type="cellIs" dxfId="10115" priority="1447" operator="lessThan">
      <formula>$C$4</formula>
    </cfRule>
  </conditionalFormatting>
  <conditionalFormatting sqref="BD18">
    <cfRule type="cellIs" dxfId="10114" priority="1448" operator="lessThan">
      <formula>$C$4</formula>
    </cfRule>
  </conditionalFormatting>
  <conditionalFormatting sqref="BD19">
    <cfRule type="cellIs" dxfId="10113" priority="1449" operator="lessThan">
      <formula>$C$4</formula>
    </cfRule>
  </conditionalFormatting>
  <conditionalFormatting sqref="BD20">
    <cfRule type="cellIs" dxfId="10112" priority="1450" operator="lessThan">
      <formula>$C$4</formula>
    </cfRule>
  </conditionalFormatting>
  <conditionalFormatting sqref="BD21">
    <cfRule type="cellIs" dxfId="10111" priority="1451" operator="lessThan">
      <formula>$C$4</formula>
    </cfRule>
  </conditionalFormatting>
  <conditionalFormatting sqref="BD22">
    <cfRule type="cellIs" dxfId="10110" priority="1452" operator="lessThan">
      <formula>$C$4</formula>
    </cfRule>
  </conditionalFormatting>
  <conditionalFormatting sqref="BD23">
    <cfRule type="cellIs" dxfId="10109" priority="1453" operator="lessThan">
      <formula>$C$4</formula>
    </cfRule>
  </conditionalFormatting>
  <conditionalFormatting sqref="BD24">
    <cfRule type="cellIs" dxfId="10108" priority="1454" operator="lessThan">
      <formula>$C$4</formula>
    </cfRule>
  </conditionalFormatting>
  <conditionalFormatting sqref="BD25">
    <cfRule type="cellIs" dxfId="10107" priority="1455" operator="lessThan">
      <formula>$C$4</formula>
    </cfRule>
  </conditionalFormatting>
  <conditionalFormatting sqref="BD26">
    <cfRule type="cellIs" dxfId="10106" priority="1456" operator="lessThan">
      <formula>$C$4</formula>
    </cfRule>
  </conditionalFormatting>
  <conditionalFormatting sqref="BD27">
    <cfRule type="cellIs" dxfId="10105" priority="1457" operator="lessThan">
      <formula>$C$4</formula>
    </cfRule>
  </conditionalFormatting>
  <conditionalFormatting sqref="BD28">
    <cfRule type="cellIs" dxfId="10104" priority="1458" operator="lessThan">
      <formula>$C$4</formula>
    </cfRule>
  </conditionalFormatting>
  <conditionalFormatting sqref="BD29">
    <cfRule type="cellIs" dxfId="10103" priority="1459" operator="lessThan">
      <formula>$C$4</formula>
    </cfRule>
  </conditionalFormatting>
  <conditionalFormatting sqref="BD30">
    <cfRule type="cellIs" dxfId="10102" priority="1460" operator="lessThan">
      <formula>$C$4</formula>
    </cfRule>
  </conditionalFormatting>
  <conditionalFormatting sqref="BD31">
    <cfRule type="cellIs" dxfId="10101" priority="1461" operator="lessThan">
      <formula>$C$4</formula>
    </cfRule>
  </conditionalFormatting>
  <conditionalFormatting sqref="BD32">
    <cfRule type="cellIs" dxfId="10100" priority="1462" operator="lessThan">
      <formula>$C$4</formula>
    </cfRule>
  </conditionalFormatting>
  <conditionalFormatting sqref="BD33">
    <cfRule type="cellIs" dxfId="10099" priority="1463" operator="lessThan">
      <formula>$C$4</formula>
    </cfRule>
  </conditionalFormatting>
  <conditionalFormatting sqref="BD34">
    <cfRule type="cellIs" dxfId="10098" priority="1464" operator="lessThan">
      <formula>$C$4</formula>
    </cfRule>
  </conditionalFormatting>
  <conditionalFormatting sqref="BD35">
    <cfRule type="cellIs" dxfId="10097" priority="1465" operator="lessThan">
      <formula>$C$4</formula>
    </cfRule>
  </conditionalFormatting>
  <conditionalFormatting sqref="BD36">
    <cfRule type="cellIs" dxfId="10096" priority="1466" operator="lessThan">
      <formula>$C$4</formula>
    </cfRule>
  </conditionalFormatting>
  <conditionalFormatting sqref="BD37">
    <cfRule type="cellIs" dxfId="10095" priority="1467" operator="lessThan">
      <formula>$C$4</formula>
    </cfRule>
  </conditionalFormatting>
  <conditionalFormatting sqref="BD38">
    <cfRule type="cellIs" dxfId="10094" priority="1468" operator="lessThan">
      <formula>$C$4</formula>
    </cfRule>
  </conditionalFormatting>
  <conditionalFormatting sqref="BD39">
    <cfRule type="cellIs" dxfId="10093" priority="1469" operator="lessThan">
      <formula>$C$4</formula>
    </cfRule>
  </conditionalFormatting>
  <conditionalFormatting sqref="BD40">
    <cfRule type="cellIs" dxfId="10092" priority="1470" operator="lessThan">
      <formula>$C$4</formula>
    </cfRule>
  </conditionalFormatting>
  <conditionalFormatting sqref="BD41">
    <cfRule type="cellIs" dxfId="10091" priority="1471" operator="lessThan">
      <formula>$C$4</formula>
    </cfRule>
  </conditionalFormatting>
  <conditionalFormatting sqref="BD42">
    <cfRule type="cellIs" dxfId="10090" priority="1472" operator="lessThan">
      <formula>$C$4</formula>
    </cfRule>
  </conditionalFormatting>
  <conditionalFormatting sqref="BD43">
    <cfRule type="cellIs" dxfId="10089" priority="1473" operator="lessThan">
      <formula>$C$4</formula>
    </cfRule>
  </conditionalFormatting>
  <conditionalFormatting sqref="BD44">
    <cfRule type="cellIs" dxfId="10088" priority="1474" operator="lessThan">
      <formula>$C$4</formula>
    </cfRule>
  </conditionalFormatting>
  <conditionalFormatting sqref="BD45">
    <cfRule type="cellIs" dxfId="10087" priority="1475" operator="lessThan">
      <formula>$C$4</formula>
    </cfRule>
  </conditionalFormatting>
  <conditionalFormatting sqref="BD46">
    <cfRule type="cellIs" dxfId="10086" priority="1476" operator="lessThan">
      <formula>$C$4</formula>
    </cfRule>
  </conditionalFormatting>
  <conditionalFormatting sqref="BD47">
    <cfRule type="cellIs" dxfId="10085" priority="1477" operator="lessThan">
      <formula>$C$4</formula>
    </cfRule>
  </conditionalFormatting>
  <conditionalFormatting sqref="BD48">
    <cfRule type="cellIs" dxfId="10084" priority="1478" operator="lessThan">
      <formula>$C$4</formula>
    </cfRule>
  </conditionalFormatting>
  <conditionalFormatting sqref="BD49">
    <cfRule type="cellIs" dxfId="10083" priority="1479" operator="lessThan">
      <formula>$C$4</formula>
    </cfRule>
  </conditionalFormatting>
  <conditionalFormatting sqref="BD50">
    <cfRule type="cellIs" dxfId="10082" priority="1480" operator="lessThan">
      <formula>$C$4</formula>
    </cfRule>
  </conditionalFormatting>
  <conditionalFormatting sqref="BE11">
    <cfRule type="cellIs" dxfId="10081" priority="1481" operator="lessThan">
      <formula>$C$4</formula>
    </cfRule>
  </conditionalFormatting>
  <conditionalFormatting sqref="BE12">
    <cfRule type="cellIs" dxfId="10080" priority="1482" operator="lessThan">
      <formula>$C$4</formula>
    </cfRule>
  </conditionalFormatting>
  <conditionalFormatting sqref="BE13">
    <cfRule type="cellIs" dxfId="10079" priority="1483" operator="lessThan">
      <formula>$C$4</formula>
    </cfRule>
  </conditionalFormatting>
  <conditionalFormatting sqref="BE14">
    <cfRule type="cellIs" dxfId="10078" priority="1484" operator="lessThan">
      <formula>$C$4</formula>
    </cfRule>
  </conditionalFormatting>
  <conditionalFormatting sqref="BE15">
    <cfRule type="cellIs" dxfId="10077" priority="1485" operator="lessThan">
      <formula>$C$4</formula>
    </cfRule>
  </conditionalFormatting>
  <conditionalFormatting sqref="BE16">
    <cfRule type="cellIs" dxfId="10076" priority="1486" operator="lessThan">
      <formula>$C$4</formula>
    </cfRule>
  </conditionalFormatting>
  <conditionalFormatting sqref="BE17">
    <cfRule type="cellIs" dxfId="10075" priority="1487" operator="lessThan">
      <formula>$C$4</formula>
    </cfRule>
  </conditionalFormatting>
  <conditionalFormatting sqref="BE18">
    <cfRule type="cellIs" dxfId="10074" priority="1488" operator="lessThan">
      <formula>$C$4</formula>
    </cfRule>
  </conditionalFormatting>
  <conditionalFormatting sqref="BE19">
    <cfRule type="cellIs" dxfId="10073" priority="1489" operator="lessThan">
      <formula>$C$4</formula>
    </cfRule>
  </conditionalFormatting>
  <conditionalFormatting sqref="BE20">
    <cfRule type="cellIs" dxfId="10072" priority="1490" operator="lessThan">
      <formula>$C$4</formula>
    </cfRule>
  </conditionalFormatting>
  <conditionalFormatting sqref="BE21">
    <cfRule type="cellIs" dxfId="10071" priority="1491" operator="lessThan">
      <formula>$C$4</formula>
    </cfRule>
  </conditionalFormatting>
  <conditionalFormatting sqref="BE22">
    <cfRule type="cellIs" dxfId="10070" priority="1492" operator="lessThan">
      <formula>$C$4</formula>
    </cfRule>
  </conditionalFormatting>
  <conditionalFormatting sqref="BE23">
    <cfRule type="cellIs" dxfId="10069" priority="1493" operator="lessThan">
      <formula>$C$4</formula>
    </cfRule>
  </conditionalFormatting>
  <conditionalFormatting sqref="BE24">
    <cfRule type="cellIs" dxfId="10068" priority="1494" operator="lessThan">
      <formula>$C$4</formula>
    </cfRule>
  </conditionalFormatting>
  <conditionalFormatting sqref="BE25">
    <cfRule type="cellIs" dxfId="10067" priority="1495" operator="lessThan">
      <formula>$C$4</formula>
    </cfRule>
  </conditionalFormatting>
  <conditionalFormatting sqref="BE26">
    <cfRule type="cellIs" dxfId="10066" priority="1496" operator="lessThan">
      <formula>$C$4</formula>
    </cfRule>
  </conditionalFormatting>
  <conditionalFormatting sqref="BE27">
    <cfRule type="cellIs" dxfId="10065" priority="1497" operator="lessThan">
      <formula>$C$4</formula>
    </cfRule>
  </conditionalFormatting>
  <conditionalFormatting sqref="BE28">
    <cfRule type="cellIs" dxfId="10064" priority="1498" operator="lessThan">
      <formula>$C$4</formula>
    </cfRule>
  </conditionalFormatting>
  <conditionalFormatting sqref="BE29">
    <cfRule type="cellIs" dxfId="10063" priority="1499" operator="lessThan">
      <formula>$C$4</formula>
    </cfRule>
  </conditionalFormatting>
  <conditionalFormatting sqref="BE30">
    <cfRule type="cellIs" dxfId="10062" priority="1500" operator="lessThan">
      <formula>$C$4</formula>
    </cfRule>
  </conditionalFormatting>
  <conditionalFormatting sqref="BE31">
    <cfRule type="cellIs" dxfId="10061" priority="1501" operator="lessThan">
      <formula>$C$4</formula>
    </cfRule>
  </conditionalFormatting>
  <conditionalFormatting sqref="BE32">
    <cfRule type="cellIs" dxfId="10060" priority="1502" operator="lessThan">
      <formula>$C$4</formula>
    </cfRule>
  </conditionalFormatting>
  <conditionalFormatting sqref="BE33">
    <cfRule type="cellIs" dxfId="10059" priority="1503" operator="lessThan">
      <formula>$C$4</formula>
    </cfRule>
  </conditionalFormatting>
  <conditionalFormatting sqref="BE34">
    <cfRule type="cellIs" dxfId="10058" priority="1504" operator="lessThan">
      <formula>$C$4</formula>
    </cfRule>
  </conditionalFormatting>
  <conditionalFormatting sqref="BE35">
    <cfRule type="cellIs" dxfId="10057" priority="1505" operator="lessThan">
      <formula>$C$4</formula>
    </cfRule>
  </conditionalFormatting>
  <conditionalFormatting sqref="BE36">
    <cfRule type="cellIs" dxfId="10056" priority="1506" operator="lessThan">
      <formula>$C$4</formula>
    </cfRule>
  </conditionalFormatting>
  <conditionalFormatting sqref="BE37">
    <cfRule type="cellIs" dxfId="10055" priority="1507" operator="lessThan">
      <formula>$C$4</formula>
    </cfRule>
  </conditionalFormatting>
  <conditionalFormatting sqref="BE38">
    <cfRule type="cellIs" dxfId="10054" priority="1508" operator="lessThan">
      <formula>$C$4</formula>
    </cfRule>
  </conditionalFormatting>
  <conditionalFormatting sqref="BE39">
    <cfRule type="cellIs" dxfId="10053" priority="1509" operator="lessThan">
      <formula>$C$4</formula>
    </cfRule>
  </conditionalFormatting>
  <conditionalFormatting sqref="BE40">
    <cfRule type="cellIs" dxfId="10052" priority="1510" operator="lessThan">
      <formula>$C$4</formula>
    </cfRule>
  </conditionalFormatting>
  <conditionalFormatting sqref="BE41">
    <cfRule type="cellIs" dxfId="10051" priority="1511" operator="lessThan">
      <formula>$C$4</formula>
    </cfRule>
  </conditionalFormatting>
  <conditionalFormatting sqref="BE42">
    <cfRule type="cellIs" dxfId="10050" priority="1512" operator="lessThan">
      <formula>$C$4</formula>
    </cfRule>
  </conditionalFormatting>
  <conditionalFormatting sqref="BE43">
    <cfRule type="cellIs" dxfId="10049" priority="1513" operator="lessThan">
      <formula>$C$4</formula>
    </cfRule>
  </conditionalFormatting>
  <conditionalFormatting sqref="BE44">
    <cfRule type="cellIs" dxfId="10048" priority="1514" operator="lessThan">
      <formula>$C$4</formula>
    </cfRule>
  </conditionalFormatting>
  <conditionalFormatting sqref="BE45">
    <cfRule type="cellIs" dxfId="10047" priority="1515" operator="lessThan">
      <formula>$C$4</formula>
    </cfRule>
  </conditionalFormatting>
  <conditionalFormatting sqref="BE46">
    <cfRule type="cellIs" dxfId="10046" priority="1516" operator="lessThan">
      <formula>$C$4</formula>
    </cfRule>
  </conditionalFormatting>
  <conditionalFormatting sqref="BE47">
    <cfRule type="cellIs" dxfId="10045" priority="1517" operator="lessThan">
      <formula>$C$4</formula>
    </cfRule>
  </conditionalFormatting>
  <conditionalFormatting sqref="BE48">
    <cfRule type="cellIs" dxfId="10044" priority="1518" operator="lessThan">
      <formula>$C$4</formula>
    </cfRule>
  </conditionalFormatting>
  <conditionalFormatting sqref="BE49">
    <cfRule type="cellIs" dxfId="10043" priority="1519" operator="lessThan">
      <formula>$C$4</formula>
    </cfRule>
  </conditionalFormatting>
  <conditionalFormatting sqref="BE50">
    <cfRule type="cellIs" dxfId="10042" priority="1520" operator="lessThan">
      <formula>$C$4</formula>
    </cfRule>
  </conditionalFormatting>
  <conditionalFormatting sqref="BF11">
    <cfRule type="cellIs" dxfId="10041" priority="1521" operator="lessThan">
      <formula>$C$4</formula>
    </cfRule>
  </conditionalFormatting>
  <conditionalFormatting sqref="BF12">
    <cfRule type="cellIs" dxfId="10040" priority="1522" operator="lessThan">
      <formula>$C$4</formula>
    </cfRule>
  </conditionalFormatting>
  <conditionalFormatting sqref="BF13">
    <cfRule type="cellIs" dxfId="10039" priority="1523" operator="lessThan">
      <formula>$C$4</formula>
    </cfRule>
  </conditionalFormatting>
  <conditionalFormatting sqref="BF14">
    <cfRule type="cellIs" dxfId="10038" priority="1524" operator="lessThan">
      <formula>$C$4</formula>
    </cfRule>
  </conditionalFormatting>
  <conditionalFormatting sqref="BF15">
    <cfRule type="cellIs" dxfId="10037" priority="1525" operator="lessThan">
      <formula>$C$4</formula>
    </cfRule>
  </conditionalFormatting>
  <conditionalFormatting sqref="BF16">
    <cfRule type="cellIs" dxfId="10036" priority="1526" operator="lessThan">
      <formula>$C$4</formula>
    </cfRule>
  </conditionalFormatting>
  <conditionalFormatting sqref="BF17">
    <cfRule type="cellIs" dxfId="10035" priority="1527" operator="lessThan">
      <formula>$C$4</formula>
    </cfRule>
  </conditionalFormatting>
  <conditionalFormatting sqref="BF18">
    <cfRule type="cellIs" dxfId="10034" priority="1528" operator="lessThan">
      <formula>$C$4</formula>
    </cfRule>
  </conditionalFormatting>
  <conditionalFormatting sqref="BF19">
    <cfRule type="cellIs" dxfId="10033" priority="1529" operator="lessThan">
      <formula>$C$4</formula>
    </cfRule>
  </conditionalFormatting>
  <conditionalFormatting sqref="BF20">
    <cfRule type="cellIs" dxfId="10032" priority="1530" operator="lessThan">
      <formula>$C$4</formula>
    </cfRule>
  </conditionalFormatting>
  <conditionalFormatting sqref="BF21">
    <cfRule type="cellIs" dxfId="10031" priority="1531" operator="lessThan">
      <formula>$C$4</formula>
    </cfRule>
  </conditionalFormatting>
  <conditionalFormatting sqref="BF22">
    <cfRule type="cellIs" dxfId="10030" priority="1532" operator="lessThan">
      <formula>$C$4</formula>
    </cfRule>
  </conditionalFormatting>
  <conditionalFormatting sqref="BF23">
    <cfRule type="cellIs" dxfId="10029" priority="1533" operator="lessThan">
      <formula>$C$4</formula>
    </cfRule>
  </conditionalFormatting>
  <conditionalFormatting sqref="BF24">
    <cfRule type="cellIs" dxfId="10028" priority="1534" operator="lessThan">
      <formula>$C$4</formula>
    </cfRule>
  </conditionalFormatting>
  <conditionalFormatting sqref="BF25">
    <cfRule type="cellIs" dxfId="10027" priority="1535" operator="lessThan">
      <formula>$C$4</formula>
    </cfRule>
  </conditionalFormatting>
  <conditionalFormatting sqref="BF26">
    <cfRule type="cellIs" dxfId="10026" priority="1536" operator="lessThan">
      <formula>$C$4</formula>
    </cfRule>
  </conditionalFormatting>
  <conditionalFormatting sqref="BF27">
    <cfRule type="cellIs" dxfId="10025" priority="1537" operator="lessThan">
      <formula>$C$4</formula>
    </cfRule>
  </conditionalFormatting>
  <conditionalFormatting sqref="BF28">
    <cfRule type="cellIs" dxfId="10024" priority="1538" operator="lessThan">
      <formula>$C$4</formula>
    </cfRule>
  </conditionalFormatting>
  <conditionalFormatting sqref="BF29">
    <cfRule type="cellIs" dxfId="10023" priority="1539" operator="lessThan">
      <formula>$C$4</formula>
    </cfRule>
  </conditionalFormatting>
  <conditionalFormatting sqref="BF30">
    <cfRule type="cellIs" dxfId="10022" priority="1540" operator="lessThan">
      <formula>$C$4</formula>
    </cfRule>
  </conditionalFormatting>
  <conditionalFormatting sqref="BF31">
    <cfRule type="cellIs" dxfId="10021" priority="1541" operator="lessThan">
      <formula>$C$4</formula>
    </cfRule>
  </conditionalFormatting>
  <conditionalFormatting sqref="BF32">
    <cfRule type="cellIs" dxfId="10020" priority="1542" operator="lessThan">
      <formula>$C$4</formula>
    </cfRule>
  </conditionalFormatting>
  <conditionalFormatting sqref="BF33">
    <cfRule type="cellIs" dxfId="10019" priority="1543" operator="lessThan">
      <formula>$C$4</formula>
    </cfRule>
  </conditionalFormatting>
  <conditionalFormatting sqref="BF34">
    <cfRule type="cellIs" dxfId="10018" priority="1544" operator="lessThan">
      <formula>$C$4</formula>
    </cfRule>
  </conditionalFormatting>
  <conditionalFormatting sqref="BF35">
    <cfRule type="cellIs" dxfId="10017" priority="1545" operator="lessThan">
      <formula>$C$4</formula>
    </cfRule>
  </conditionalFormatting>
  <conditionalFormatting sqref="BF36">
    <cfRule type="cellIs" dxfId="10016" priority="1546" operator="lessThan">
      <formula>$C$4</formula>
    </cfRule>
  </conditionalFormatting>
  <conditionalFormatting sqref="BF37">
    <cfRule type="cellIs" dxfId="10015" priority="1547" operator="lessThan">
      <formula>$C$4</formula>
    </cfRule>
  </conditionalFormatting>
  <conditionalFormatting sqref="BF38">
    <cfRule type="cellIs" dxfId="10014" priority="1548" operator="lessThan">
      <formula>$C$4</formula>
    </cfRule>
  </conditionalFormatting>
  <conditionalFormatting sqref="BF39">
    <cfRule type="cellIs" dxfId="10013" priority="1549" operator="lessThan">
      <formula>$C$4</formula>
    </cfRule>
  </conditionalFormatting>
  <conditionalFormatting sqref="BF40">
    <cfRule type="cellIs" dxfId="10012" priority="1550" operator="lessThan">
      <formula>$C$4</formula>
    </cfRule>
  </conditionalFormatting>
  <conditionalFormatting sqref="BF41">
    <cfRule type="cellIs" dxfId="10011" priority="1551" operator="lessThan">
      <formula>$C$4</formula>
    </cfRule>
  </conditionalFormatting>
  <conditionalFormatting sqref="BF42">
    <cfRule type="cellIs" dxfId="10010" priority="1552" operator="lessThan">
      <formula>$C$4</formula>
    </cfRule>
  </conditionalFormatting>
  <conditionalFormatting sqref="BF43">
    <cfRule type="cellIs" dxfId="10009" priority="1553" operator="lessThan">
      <formula>$C$4</formula>
    </cfRule>
  </conditionalFormatting>
  <conditionalFormatting sqref="BF44">
    <cfRule type="cellIs" dxfId="10008" priority="1554" operator="lessThan">
      <formula>$C$4</formula>
    </cfRule>
  </conditionalFormatting>
  <conditionalFormatting sqref="BF45">
    <cfRule type="cellIs" dxfId="10007" priority="1555" operator="lessThan">
      <formula>$C$4</formula>
    </cfRule>
  </conditionalFormatting>
  <conditionalFormatting sqref="BF46">
    <cfRule type="cellIs" dxfId="10006" priority="1556" operator="lessThan">
      <formula>$C$4</formula>
    </cfRule>
  </conditionalFormatting>
  <conditionalFormatting sqref="BF47">
    <cfRule type="cellIs" dxfId="10005" priority="1557" operator="lessThan">
      <formula>$C$4</formula>
    </cfRule>
  </conditionalFormatting>
  <conditionalFormatting sqref="BF48">
    <cfRule type="cellIs" dxfId="10004" priority="1558" operator="lessThan">
      <formula>$C$4</formula>
    </cfRule>
  </conditionalFormatting>
  <conditionalFormatting sqref="BF49">
    <cfRule type="cellIs" dxfId="10003" priority="1559" operator="lessThan">
      <formula>$C$4</formula>
    </cfRule>
  </conditionalFormatting>
  <conditionalFormatting sqref="BF50">
    <cfRule type="cellIs" dxfId="10002" priority="1560" operator="lessThan">
      <formula>$C$4</formula>
    </cfRule>
  </conditionalFormatting>
  <conditionalFormatting sqref="BG11">
    <cfRule type="cellIs" dxfId="10001" priority="1561" operator="lessThan">
      <formula>$C$4</formula>
    </cfRule>
  </conditionalFormatting>
  <conditionalFormatting sqref="BG12">
    <cfRule type="cellIs" dxfId="10000" priority="1562" operator="lessThan">
      <formula>$C$4</formula>
    </cfRule>
  </conditionalFormatting>
  <conditionalFormatting sqref="BG13">
    <cfRule type="cellIs" dxfId="9999" priority="1563" operator="lessThan">
      <formula>$C$4</formula>
    </cfRule>
  </conditionalFormatting>
  <conditionalFormatting sqref="BG14">
    <cfRule type="cellIs" dxfId="9998" priority="1564" operator="lessThan">
      <formula>$C$4</formula>
    </cfRule>
  </conditionalFormatting>
  <conditionalFormatting sqref="BG15">
    <cfRule type="cellIs" dxfId="9997" priority="1565" operator="lessThan">
      <formula>$C$4</formula>
    </cfRule>
  </conditionalFormatting>
  <conditionalFormatting sqref="BG16">
    <cfRule type="cellIs" dxfId="9996" priority="1566" operator="lessThan">
      <formula>$C$4</formula>
    </cfRule>
  </conditionalFormatting>
  <conditionalFormatting sqref="BG17">
    <cfRule type="cellIs" dxfId="9995" priority="1567" operator="lessThan">
      <formula>$C$4</formula>
    </cfRule>
  </conditionalFormatting>
  <conditionalFormatting sqref="BG18">
    <cfRule type="cellIs" dxfId="9994" priority="1568" operator="lessThan">
      <formula>$C$4</formula>
    </cfRule>
  </conditionalFormatting>
  <conditionalFormatting sqref="BG19">
    <cfRule type="cellIs" dxfId="9993" priority="1569" operator="lessThan">
      <formula>$C$4</formula>
    </cfRule>
  </conditionalFormatting>
  <conditionalFormatting sqref="BG20">
    <cfRule type="cellIs" dxfId="9992" priority="1570" operator="lessThan">
      <formula>$C$4</formula>
    </cfRule>
  </conditionalFormatting>
  <conditionalFormatting sqref="BG21">
    <cfRule type="cellIs" dxfId="9991" priority="1571" operator="lessThan">
      <formula>$C$4</formula>
    </cfRule>
  </conditionalFormatting>
  <conditionalFormatting sqref="BG22">
    <cfRule type="cellIs" dxfId="9990" priority="1572" operator="lessThan">
      <formula>$C$4</formula>
    </cfRule>
  </conditionalFormatting>
  <conditionalFormatting sqref="BG23">
    <cfRule type="cellIs" dxfId="9989" priority="1573" operator="lessThan">
      <formula>$C$4</formula>
    </cfRule>
  </conditionalFormatting>
  <conditionalFormatting sqref="BG24">
    <cfRule type="cellIs" dxfId="9988" priority="1574" operator="lessThan">
      <formula>$C$4</formula>
    </cfRule>
  </conditionalFormatting>
  <conditionalFormatting sqref="BG25">
    <cfRule type="cellIs" dxfId="9987" priority="1575" operator="lessThan">
      <formula>$C$4</formula>
    </cfRule>
  </conditionalFormatting>
  <conditionalFormatting sqref="BG26">
    <cfRule type="cellIs" dxfId="9986" priority="1576" operator="lessThan">
      <formula>$C$4</formula>
    </cfRule>
  </conditionalFormatting>
  <conditionalFormatting sqref="BG27">
    <cfRule type="cellIs" dxfId="9985" priority="1577" operator="lessThan">
      <formula>$C$4</formula>
    </cfRule>
  </conditionalFormatting>
  <conditionalFormatting sqref="BG28">
    <cfRule type="cellIs" dxfId="9984" priority="1578" operator="lessThan">
      <formula>$C$4</formula>
    </cfRule>
  </conditionalFormatting>
  <conditionalFormatting sqref="BG29">
    <cfRule type="cellIs" dxfId="9983" priority="1579" operator="lessThan">
      <formula>$C$4</formula>
    </cfRule>
  </conditionalFormatting>
  <conditionalFormatting sqref="BG30">
    <cfRule type="cellIs" dxfId="9982" priority="1580" operator="lessThan">
      <formula>$C$4</formula>
    </cfRule>
  </conditionalFormatting>
  <conditionalFormatting sqref="BG31">
    <cfRule type="cellIs" dxfId="9981" priority="1581" operator="lessThan">
      <formula>$C$4</formula>
    </cfRule>
  </conditionalFormatting>
  <conditionalFormatting sqref="BG32">
    <cfRule type="cellIs" dxfId="9980" priority="1582" operator="lessThan">
      <formula>$C$4</formula>
    </cfRule>
  </conditionalFormatting>
  <conditionalFormatting sqref="BG33">
    <cfRule type="cellIs" dxfId="9979" priority="1583" operator="lessThan">
      <formula>$C$4</formula>
    </cfRule>
  </conditionalFormatting>
  <conditionalFormatting sqref="BG34">
    <cfRule type="cellIs" dxfId="9978" priority="1584" operator="lessThan">
      <formula>$C$4</formula>
    </cfRule>
  </conditionalFormatting>
  <conditionalFormatting sqref="BG35">
    <cfRule type="cellIs" dxfId="9977" priority="1585" operator="lessThan">
      <formula>$C$4</formula>
    </cfRule>
  </conditionalFormatting>
  <conditionalFormatting sqref="BG36">
    <cfRule type="cellIs" dxfId="9976" priority="1586" operator="lessThan">
      <formula>$C$4</formula>
    </cfRule>
  </conditionalFormatting>
  <conditionalFormatting sqref="BG37">
    <cfRule type="cellIs" dxfId="9975" priority="1587" operator="lessThan">
      <formula>$C$4</formula>
    </cfRule>
  </conditionalFormatting>
  <conditionalFormatting sqref="BG38">
    <cfRule type="cellIs" dxfId="9974" priority="1588" operator="lessThan">
      <formula>$C$4</formula>
    </cfRule>
  </conditionalFormatting>
  <conditionalFormatting sqref="BG39">
    <cfRule type="cellIs" dxfId="9973" priority="1589" operator="lessThan">
      <formula>$C$4</formula>
    </cfRule>
  </conditionalFormatting>
  <conditionalFormatting sqref="BG40">
    <cfRule type="cellIs" dxfId="9972" priority="1590" operator="lessThan">
      <formula>$C$4</formula>
    </cfRule>
  </conditionalFormatting>
  <conditionalFormatting sqref="BG41">
    <cfRule type="cellIs" dxfId="9971" priority="1591" operator="lessThan">
      <formula>$C$4</formula>
    </cfRule>
  </conditionalFormatting>
  <conditionalFormatting sqref="BG42">
    <cfRule type="cellIs" dxfId="9970" priority="1592" operator="lessThan">
      <formula>$C$4</formula>
    </cfRule>
  </conditionalFormatting>
  <conditionalFormatting sqref="BG43">
    <cfRule type="cellIs" dxfId="9969" priority="1593" operator="lessThan">
      <formula>$C$4</formula>
    </cfRule>
  </conditionalFormatting>
  <conditionalFormatting sqref="BG44">
    <cfRule type="cellIs" dxfId="9968" priority="1594" operator="lessThan">
      <formula>$C$4</formula>
    </cfRule>
  </conditionalFormatting>
  <conditionalFormatting sqref="BG45">
    <cfRule type="cellIs" dxfId="9967" priority="1595" operator="lessThan">
      <formula>$C$4</formula>
    </cfRule>
  </conditionalFormatting>
  <conditionalFormatting sqref="BG46">
    <cfRule type="cellIs" dxfId="9966" priority="1596" operator="lessThan">
      <formula>$C$4</formula>
    </cfRule>
  </conditionalFormatting>
  <conditionalFormatting sqref="BG47">
    <cfRule type="cellIs" dxfId="9965" priority="1597" operator="lessThan">
      <formula>$C$4</formula>
    </cfRule>
  </conditionalFormatting>
  <conditionalFormatting sqref="BG48">
    <cfRule type="cellIs" dxfId="9964" priority="1598" operator="lessThan">
      <formula>$C$4</formula>
    </cfRule>
  </conditionalFormatting>
  <conditionalFormatting sqref="BG49">
    <cfRule type="cellIs" dxfId="9963" priority="1599" operator="lessThan">
      <formula>$C$4</formula>
    </cfRule>
  </conditionalFormatting>
  <conditionalFormatting sqref="BG50">
    <cfRule type="cellIs" dxfId="9962" priority="1600" operator="lessThan">
      <formula>$C$4</formula>
    </cfRule>
  </conditionalFormatting>
  <conditionalFormatting sqref="BH11">
    <cfRule type="cellIs" dxfId="9961" priority="1601" operator="lessThan">
      <formula>$C$4</formula>
    </cfRule>
  </conditionalFormatting>
  <conditionalFormatting sqref="BH12">
    <cfRule type="cellIs" dxfId="9960" priority="1602" operator="lessThan">
      <formula>$C$4</formula>
    </cfRule>
  </conditionalFormatting>
  <conditionalFormatting sqref="BH13">
    <cfRule type="cellIs" dxfId="9959" priority="1603" operator="lessThan">
      <formula>$C$4</formula>
    </cfRule>
  </conditionalFormatting>
  <conditionalFormatting sqref="BH14">
    <cfRule type="cellIs" dxfId="9958" priority="1604" operator="lessThan">
      <formula>$C$4</formula>
    </cfRule>
  </conditionalFormatting>
  <conditionalFormatting sqref="BH15">
    <cfRule type="cellIs" dxfId="9957" priority="1605" operator="lessThan">
      <formula>$C$4</formula>
    </cfRule>
  </conditionalFormatting>
  <conditionalFormatting sqref="BH16">
    <cfRule type="cellIs" dxfId="9956" priority="1606" operator="lessThan">
      <formula>$C$4</formula>
    </cfRule>
  </conditionalFormatting>
  <conditionalFormatting sqref="BH17">
    <cfRule type="cellIs" dxfId="9955" priority="1607" operator="lessThan">
      <formula>$C$4</formula>
    </cfRule>
  </conditionalFormatting>
  <conditionalFormatting sqref="BH18">
    <cfRule type="cellIs" dxfId="9954" priority="1608" operator="lessThan">
      <formula>$C$4</formula>
    </cfRule>
  </conditionalFormatting>
  <conditionalFormatting sqref="BH19">
    <cfRule type="cellIs" dxfId="9953" priority="1609" operator="lessThan">
      <formula>$C$4</formula>
    </cfRule>
  </conditionalFormatting>
  <conditionalFormatting sqref="BH20">
    <cfRule type="cellIs" dxfId="9952" priority="1610" operator="lessThan">
      <formula>$C$4</formula>
    </cfRule>
  </conditionalFormatting>
  <conditionalFormatting sqref="BH21">
    <cfRule type="cellIs" dxfId="9951" priority="1611" operator="lessThan">
      <formula>$C$4</formula>
    </cfRule>
  </conditionalFormatting>
  <conditionalFormatting sqref="BH22">
    <cfRule type="cellIs" dxfId="9950" priority="1612" operator="lessThan">
      <formula>$C$4</formula>
    </cfRule>
  </conditionalFormatting>
  <conditionalFormatting sqref="BH23">
    <cfRule type="cellIs" dxfId="9949" priority="1613" operator="lessThan">
      <formula>$C$4</formula>
    </cfRule>
  </conditionalFormatting>
  <conditionalFormatting sqref="BH24">
    <cfRule type="cellIs" dxfId="9948" priority="1614" operator="lessThan">
      <formula>$C$4</formula>
    </cfRule>
  </conditionalFormatting>
  <conditionalFormatting sqref="BH25">
    <cfRule type="cellIs" dxfId="9947" priority="1615" operator="lessThan">
      <formula>$C$4</formula>
    </cfRule>
  </conditionalFormatting>
  <conditionalFormatting sqref="BH26">
    <cfRule type="cellIs" dxfId="9946" priority="1616" operator="lessThan">
      <formula>$C$4</formula>
    </cfRule>
  </conditionalFormatting>
  <conditionalFormatting sqref="BH27">
    <cfRule type="cellIs" dxfId="9945" priority="1617" operator="lessThan">
      <formula>$C$4</formula>
    </cfRule>
  </conditionalFormatting>
  <conditionalFormatting sqref="BH28">
    <cfRule type="cellIs" dxfId="9944" priority="1618" operator="lessThan">
      <formula>$C$4</formula>
    </cfRule>
  </conditionalFormatting>
  <conditionalFormatting sqref="BH29">
    <cfRule type="cellIs" dxfId="9943" priority="1619" operator="lessThan">
      <formula>$C$4</formula>
    </cfRule>
  </conditionalFormatting>
  <conditionalFormatting sqref="BH30">
    <cfRule type="cellIs" dxfId="9942" priority="1620" operator="lessThan">
      <formula>$C$4</formula>
    </cfRule>
  </conditionalFormatting>
  <conditionalFormatting sqref="BH31">
    <cfRule type="cellIs" dxfId="9941" priority="1621" operator="lessThan">
      <formula>$C$4</formula>
    </cfRule>
  </conditionalFormatting>
  <conditionalFormatting sqref="BH32">
    <cfRule type="cellIs" dxfId="9940" priority="1622" operator="lessThan">
      <formula>$C$4</formula>
    </cfRule>
  </conditionalFormatting>
  <conditionalFormatting sqref="BH33">
    <cfRule type="cellIs" dxfId="9939" priority="1623" operator="lessThan">
      <formula>$C$4</formula>
    </cfRule>
  </conditionalFormatting>
  <conditionalFormatting sqref="BH34">
    <cfRule type="cellIs" dxfId="9938" priority="1624" operator="lessThan">
      <formula>$C$4</formula>
    </cfRule>
  </conditionalFormatting>
  <conditionalFormatting sqref="BH35">
    <cfRule type="cellIs" dxfId="9937" priority="1625" operator="lessThan">
      <formula>$C$4</formula>
    </cfRule>
  </conditionalFormatting>
  <conditionalFormatting sqref="BH36">
    <cfRule type="cellIs" dxfId="9936" priority="1626" operator="lessThan">
      <formula>$C$4</formula>
    </cfRule>
  </conditionalFormatting>
  <conditionalFormatting sqref="BH37">
    <cfRule type="cellIs" dxfId="9935" priority="1627" operator="lessThan">
      <formula>$C$4</formula>
    </cfRule>
  </conditionalFormatting>
  <conditionalFormatting sqref="BH38">
    <cfRule type="cellIs" dxfId="9934" priority="1628" operator="lessThan">
      <formula>$C$4</formula>
    </cfRule>
  </conditionalFormatting>
  <conditionalFormatting sqref="BH39">
    <cfRule type="cellIs" dxfId="9933" priority="1629" operator="lessThan">
      <formula>$C$4</formula>
    </cfRule>
  </conditionalFormatting>
  <conditionalFormatting sqref="BH40">
    <cfRule type="cellIs" dxfId="9932" priority="1630" operator="lessThan">
      <formula>$C$4</formula>
    </cfRule>
  </conditionalFormatting>
  <conditionalFormatting sqref="BH41">
    <cfRule type="cellIs" dxfId="9931" priority="1631" operator="lessThan">
      <formula>$C$4</formula>
    </cfRule>
  </conditionalFormatting>
  <conditionalFormatting sqref="BH42">
    <cfRule type="cellIs" dxfId="9930" priority="1632" operator="lessThan">
      <formula>$C$4</formula>
    </cfRule>
  </conditionalFormatting>
  <conditionalFormatting sqref="BH43">
    <cfRule type="cellIs" dxfId="9929" priority="1633" operator="lessThan">
      <formula>$C$4</formula>
    </cfRule>
  </conditionalFormatting>
  <conditionalFormatting sqref="BH44">
    <cfRule type="cellIs" dxfId="9928" priority="1634" operator="lessThan">
      <formula>$C$4</formula>
    </cfRule>
  </conditionalFormatting>
  <conditionalFormatting sqref="BH45">
    <cfRule type="cellIs" dxfId="9927" priority="1635" operator="lessThan">
      <formula>$C$4</formula>
    </cfRule>
  </conditionalFormatting>
  <conditionalFormatting sqref="BH46">
    <cfRule type="cellIs" dxfId="9926" priority="1636" operator="lessThan">
      <formula>$C$4</formula>
    </cfRule>
  </conditionalFormatting>
  <conditionalFormatting sqref="BH47">
    <cfRule type="cellIs" dxfId="9925" priority="1637" operator="lessThan">
      <formula>$C$4</formula>
    </cfRule>
  </conditionalFormatting>
  <conditionalFormatting sqref="BH48">
    <cfRule type="cellIs" dxfId="9924" priority="1638" operator="lessThan">
      <formula>$C$4</formula>
    </cfRule>
  </conditionalFormatting>
  <conditionalFormatting sqref="BH49">
    <cfRule type="cellIs" dxfId="9923" priority="1639" operator="lessThan">
      <formula>$C$4</formula>
    </cfRule>
  </conditionalFormatting>
  <conditionalFormatting sqref="BH50">
    <cfRule type="cellIs" dxfId="9922" priority="1640" operator="lessThan">
      <formula>$C$4</formula>
    </cfRule>
  </conditionalFormatting>
  <conditionalFormatting sqref="BI11">
    <cfRule type="cellIs" dxfId="9921" priority="1641" operator="lessThan">
      <formula>$C$4</formula>
    </cfRule>
  </conditionalFormatting>
  <conditionalFormatting sqref="BI12">
    <cfRule type="cellIs" dxfId="9920" priority="1642" operator="lessThan">
      <formula>$C$4</formula>
    </cfRule>
  </conditionalFormatting>
  <conditionalFormatting sqref="BI13">
    <cfRule type="cellIs" dxfId="9919" priority="1643" operator="lessThan">
      <formula>$C$4</formula>
    </cfRule>
  </conditionalFormatting>
  <conditionalFormatting sqref="BI14">
    <cfRule type="cellIs" dxfId="9918" priority="1644" operator="lessThan">
      <formula>$C$4</formula>
    </cfRule>
  </conditionalFormatting>
  <conditionalFormatting sqref="BI15">
    <cfRule type="cellIs" dxfId="9917" priority="1645" operator="lessThan">
      <formula>$C$4</formula>
    </cfRule>
  </conditionalFormatting>
  <conditionalFormatting sqref="BI16">
    <cfRule type="cellIs" dxfId="9916" priority="1646" operator="lessThan">
      <formula>$C$4</formula>
    </cfRule>
  </conditionalFormatting>
  <conditionalFormatting sqref="BI17">
    <cfRule type="cellIs" dxfId="9915" priority="1647" operator="lessThan">
      <formula>$C$4</formula>
    </cfRule>
  </conditionalFormatting>
  <conditionalFormatting sqref="BI18">
    <cfRule type="cellIs" dxfId="9914" priority="1648" operator="lessThan">
      <formula>$C$4</formula>
    </cfRule>
  </conditionalFormatting>
  <conditionalFormatting sqref="BI19">
    <cfRule type="cellIs" dxfId="9913" priority="1649" operator="lessThan">
      <formula>$C$4</formula>
    </cfRule>
  </conditionalFormatting>
  <conditionalFormatting sqref="BI20">
    <cfRule type="cellIs" dxfId="9912" priority="1650" operator="lessThan">
      <formula>$C$4</formula>
    </cfRule>
  </conditionalFormatting>
  <conditionalFormatting sqref="BI21">
    <cfRule type="cellIs" dxfId="9911" priority="1651" operator="lessThan">
      <formula>$C$4</formula>
    </cfRule>
  </conditionalFormatting>
  <conditionalFormatting sqref="BI22">
    <cfRule type="cellIs" dxfId="9910" priority="1652" operator="lessThan">
      <formula>$C$4</formula>
    </cfRule>
  </conditionalFormatting>
  <conditionalFormatting sqref="BI23">
    <cfRule type="cellIs" dxfId="9909" priority="1653" operator="lessThan">
      <formula>$C$4</formula>
    </cfRule>
  </conditionalFormatting>
  <conditionalFormatting sqref="BI24">
    <cfRule type="cellIs" dxfId="9908" priority="1654" operator="lessThan">
      <formula>$C$4</formula>
    </cfRule>
  </conditionalFormatting>
  <conditionalFormatting sqref="BI25">
    <cfRule type="cellIs" dxfId="9907" priority="1655" operator="lessThan">
      <formula>$C$4</formula>
    </cfRule>
  </conditionalFormatting>
  <conditionalFormatting sqref="BI26">
    <cfRule type="cellIs" dxfId="9906" priority="1656" operator="lessThan">
      <formula>$C$4</formula>
    </cfRule>
  </conditionalFormatting>
  <conditionalFormatting sqref="BI27">
    <cfRule type="cellIs" dxfId="9905" priority="1657" operator="lessThan">
      <formula>$C$4</formula>
    </cfRule>
  </conditionalFormatting>
  <conditionalFormatting sqref="BI28">
    <cfRule type="cellIs" dxfId="9904" priority="1658" operator="lessThan">
      <formula>$C$4</formula>
    </cfRule>
  </conditionalFormatting>
  <conditionalFormatting sqref="BI29">
    <cfRule type="cellIs" dxfId="9903" priority="1659" operator="lessThan">
      <formula>$C$4</formula>
    </cfRule>
  </conditionalFormatting>
  <conditionalFormatting sqref="BI30">
    <cfRule type="cellIs" dxfId="9902" priority="1660" operator="lessThan">
      <formula>$C$4</formula>
    </cfRule>
  </conditionalFormatting>
  <conditionalFormatting sqref="BI31">
    <cfRule type="cellIs" dxfId="9901" priority="1661" operator="lessThan">
      <formula>$C$4</formula>
    </cfRule>
  </conditionalFormatting>
  <conditionalFormatting sqref="BI32">
    <cfRule type="cellIs" dxfId="9900" priority="1662" operator="lessThan">
      <formula>$C$4</formula>
    </cfRule>
  </conditionalFormatting>
  <conditionalFormatting sqref="BI33">
    <cfRule type="cellIs" dxfId="9899" priority="1663" operator="lessThan">
      <formula>$C$4</formula>
    </cfRule>
  </conditionalFormatting>
  <conditionalFormatting sqref="BI34">
    <cfRule type="cellIs" dxfId="9898" priority="1664" operator="lessThan">
      <formula>$C$4</formula>
    </cfRule>
  </conditionalFormatting>
  <conditionalFormatting sqref="BI35">
    <cfRule type="cellIs" dxfId="9897" priority="1665" operator="lessThan">
      <formula>$C$4</formula>
    </cfRule>
  </conditionalFormatting>
  <conditionalFormatting sqref="BI36">
    <cfRule type="cellIs" dxfId="9896" priority="1666" operator="lessThan">
      <formula>$C$4</formula>
    </cfRule>
  </conditionalFormatting>
  <conditionalFormatting sqref="BI37">
    <cfRule type="cellIs" dxfId="9895" priority="1667" operator="lessThan">
      <formula>$C$4</formula>
    </cfRule>
  </conditionalFormatting>
  <conditionalFormatting sqref="BI38">
    <cfRule type="cellIs" dxfId="9894" priority="1668" operator="lessThan">
      <formula>$C$4</formula>
    </cfRule>
  </conditionalFormatting>
  <conditionalFormatting sqref="BI39">
    <cfRule type="cellIs" dxfId="9893" priority="1669" operator="lessThan">
      <formula>$C$4</formula>
    </cfRule>
  </conditionalFormatting>
  <conditionalFormatting sqref="BI40">
    <cfRule type="cellIs" dxfId="9892" priority="1670" operator="lessThan">
      <formula>$C$4</formula>
    </cfRule>
  </conditionalFormatting>
  <conditionalFormatting sqref="BI41">
    <cfRule type="cellIs" dxfId="9891" priority="1671" operator="lessThan">
      <formula>$C$4</formula>
    </cfRule>
  </conditionalFormatting>
  <conditionalFormatting sqref="BI42">
    <cfRule type="cellIs" dxfId="9890" priority="1672" operator="lessThan">
      <formula>$C$4</formula>
    </cfRule>
  </conditionalFormatting>
  <conditionalFormatting sqref="BI43">
    <cfRule type="cellIs" dxfId="9889" priority="1673" operator="lessThan">
      <formula>$C$4</formula>
    </cfRule>
  </conditionalFormatting>
  <conditionalFormatting sqref="BI44">
    <cfRule type="cellIs" dxfId="9888" priority="1674" operator="lessThan">
      <formula>$C$4</formula>
    </cfRule>
  </conditionalFormatting>
  <conditionalFormatting sqref="BI45">
    <cfRule type="cellIs" dxfId="9887" priority="1675" operator="lessThan">
      <formula>$C$4</formula>
    </cfRule>
  </conditionalFormatting>
  <conditionalFormatting sqref="BI46">
    <cfRule type="cellIs" dxfId="9886" priority="1676" operator="lessThan">
      <formula>$C$4</formula>
    </cfRule>
  </conditionalFormatting>
  <conditionalFormatting sqref="BI47">
    <cfRule type="cellIs" dxfId="9885" priority="1677" operator="lessThan">
      <formula>$C$4</formula>
    </cfRule>
  </conditionalFormatting>
  <conditionalFormatting sqref="BI48">
    <cfRule type="cellIs" dxfId="9884" priority="1678" operator="lessThan">
      <formula>$C$4</formula>
    </cfRule>
  </conditionalFormatting>
  <conditionalFormatting sqref="BI49">
    <cfRule type="cellIs" dxfId="9883" priority="1679" operator="lessThan">
      <formula>$C$4</formula>
    </cfRule>
  </conditionalFormatting>
  <conditionalFormatting sqref="BI50">
    <cfRule type="cellIs" dxfId="9882" priority="1680" operator="lessThan">
      <formula>$C$4</formula>
    </cfRule>
  </conditionalFormatting>
  <conditionalFormatting sqref="BJ11">
    <cfRule type="cellIs" dxfId="9881" priority="1681" operator="lessThan">
      <formula>$C$4</formula>
    </cfRule>
  </conditionalFormatting>
  <conditionalFormatting sqref="BJ12">
    <cfRule type="cellIs" dxfId="9880" priority="1682" operator="lessThan">
      <formula>$C$4</formula>
    </cfRule>
  </conditionalFormatting>
  <conditionalFormatting sqref="BJ13">
    <cfRule type="cellIs" dxfId="9879" priority="1683" operator="lessThan">
      <formula>$C$4</formula>
    </cfRule>
  </conditionalFormatting>
  <conditionalFormatting sqref="BJ14">
    <cfRule type="cellIs" dxfId="9878" priority="1684" operator="lessThan">
      <formula>$C$4</formula>
    </cfRule>
  </conditionalFormatting>
  <conditionalFormatting sqref="BJ15">
    <cfRule type="cellIs" dxfId="9877" priority="1685" operator="lessThan">
      <formula>$C$4</formula>
    </cfRule>
  </conditionalFormatting>
  <conditionalFormatting sqref="BJ16">
    <cfRule type="cellIs" dxfId="9876" priority="1686" operator="lessThan">
      <formula>$C$4</formula>
    </cfRule>
  </conditionalFormatting>
  <conditionalFormatting sqref="BJ17">
    <cfRule type="cellIs" dxfId="9875" priority="1687" operator="lessThan">
      <formula>$C$4</formula>
    </cfRule>
  </conditionalFormatting>
  <conditionalFormatting sqref="BJ18">
    <cfRule type="cellIs" dxfId="9874" priority="1688" operator="lessThan">
      <formula>$C$4</formula>
    </cfRule>
  </conditionalFormatting>
  <conditionalFormatting sqref="BJ19">
    <cfRule type="cellIs" dxfId="9873" priority="1689" operator="lessThan">
      <formula>$C$4</formula>
    </cfRule>
  </conditionalFormatting>
  <conditionalFormatting sqref="BJ20">
    <cfRule type="cellIs" dxfId="9872" priority="1690" operator="lessThan">
      <formula>$C$4</formula>
    </cfRule>
  </conditionalFormatting>
  <conditionalFormatting sqref="BJ21">
    <cfRule type="cellIs" dxfId="9871" priority="1691" operator="lessThan">
      <formula>$C$4</formula>
    </cfRule>
  </conditionalFormatting>
  <conditionalFormatting sqref="BJ22">
    <cfRule type="cellIs" dxfId="9870" priority="1692" operator="lessThan">
      <formula>$C$4</formula>
    </cfRule>
  </conditionalFormatting>
  <conditionalFormatting sqref="BJ23">
    <cfRule type="cellIs" dxfId="9869" priority="1693" operator="lessThan">
      <formula>$C$4</formula>
    </cfRule>
  </conditionalFormatting>
  <conditionalFormatting sqref="BJ24">
    <cfRule type="cellIs" dxfId="9868" priority="1694" operator="lessThan">
      <formula>$C$4</formula>
    </cfRule>
  </conditionalFormatting>
  <conditionalFormatting sqref="BJ25">
    <cfRule type="cellIs" dxfId="9867" priority="1695" operator="lessThan">
      <formula>$C$4</formula>
    </cfRule>
  </conditionalFormatting>
  <conditionalFormatting sqref="BJ26">
    <cfRule type="cellIs" dxfId="9866" priority="1696" operator="lessThan">
      <formula>$C$4</formula>
    </cfRule>
  </conditionalFormatting>
  <conditionalFormatting sqref="BJ27">
    <cfRule type="cellIs" dxfId="9865" priority="1697" operator="lessThan">
      <formula>$C$4</formula>
    </cfRule>
  </conditionalFormatting>
  <conditionalFormatting sqref="BJ28">
    <cfRule type="cellIs" dxfId="9864" priority="1698" operator="lessThan">
      <formula>$C$4</formula>
    </cfRule>
  </conditionalFormatting>
  <conditionalFormatting sqref="BJ29">
    <cfRule type="cellIs" dxfId="9863" priority="1699" operator="lessThan">
      <formula>$C$4</formula>
    </cfRule>
  </conditionalFormatting>
  <conditionalFormatting sqref="BJ30">
    <cfRule type="cellIs" dxfId="9862" priority="1700" operator="lessThan">
      <formula>$C$4</formula>
    </cfRule>
  </conditionalFormatting>
  <conditionalFormatting sqref="BJ31">
    <cfRule type="cellIs" dxfId="9861" priority="1701" operator="lessThan">
      <formula>$C$4</formula>
    </cfRule>
  </conditionalFormatting>
  <conditionalFormatting sqref="BJ32">
    <cfRule type="cellIs" dxfId="9860" priority="1702" operator="lessThan">
      <formula>$C$4</formula>
    </cfRule>
  </conditionalFormatting>
  <conditionalFormatting sqref="BJ33">
    <cfRule type="cellIs" dxfId="9859" priority="1703" operator="lessThan">
      <formula>$C$4</formula>
    </cfRule>
  </conditionalFormatting>
  <conditionalFormatting sqref="BJ34">
    <cfRule type="cellIs" dxfId="9858" priority="1704" operator="lessThan">
      <formula>$C$4</formula>
    </cfRule>
  </conditionalFormatting>
  <conditionalFormatting sqref="BJ35">
    <cfRule type="cellIs" dxfId="9857" priority="1705" operator="lessThan">
      <formula>$C$4</formula>
    </cfRule>
  </conditionalFormatting>
  <conditionalFormatting sqref="BJ36">
    <cfRule type="cellIs" dxfId="9856" priority="1706" operator="lessThan">
      <formula>$C$4</formula>
    </cfRule>
  </conditionalFormatting>
  <conditionalFormatting sqref="BJ37">
    <cfRule type="cellIs" dxfId="9855" priority="1707" operator="lessThan">
      <formula>$C$4</formula>
    </cfRule>
  </conditionalFormatting>
  <conditionalFormatting sqref="BJ38">
    <cfRule type="cellIs" dxfId="9854" priority="1708" operator="lessThan">
      <formula>$C$4</formula>
    </cfRule>
  </conditionalFormatting>
  <conditionalFormatting sqref="BJ39">
    <cfRule type="cellIs" dxfId="9853" priority="1709" operator="lessThan">
      <formula>$C$4</formula>
    </cfRule>
  </conditionalFormatting>
  <conditionalFormatting sqref="BJ40">
    <cfRule type="cellIs" dxfId="9852" priority="1710" operator="lessThan">
      <formula>$C$4</formula>
    </cfRule>
  </conditionalFormatting>
  <conditionalFormatting sqref="BJ41">
    <cfRule type="cellIs" dxfId="9851" priority="1711" operator="lessThan">
      <formula>$C$4</formula>
    </cfRule>
  </conditionalFormatting>
  <conditionalFormatting sqref="BJ42">
    <cfRule type="cellIs" dxfId="9850" priority="1712" operator="lessThan">
      <formula>$C$4</formula>
    </cfRule>
  </conditionalFormatting>
  <conditionalFormatting sqref="BJ43">
    <cfRule type="cellIs" dxfId="9849" priority="1713" operator="lessThan">
      <formula>$C$4</formula>
    </cfRule>
  </conditionalFormatting>
  <conditionalFormatting sqref="BJ44">
    <cfRule type="cellIs" dxfId="9848" priority="1714" operator="lessThan">
      <formula>$C$4</formula>
    </cfRule>
  </conditionalFormatting>
  <conditionalFormatting sqref="BJ45">
    <cfRule type="cellIs" dxfId="9847" priority="1715" operator="lessThan">
      <formula>$C$4</formula>
    </cfRule>
  </conditionalFormatting>
  <conditionalFormatting sqref="BJ46">
    <cfRule type="cellIs" dxfId="9846" priority="1716" operator="lessThan">
      <formula>$C$4</formula>
    </cfRule>
  </conditionalFormatting>
  <conditionalFormatting sqref="BJ47">
    <cfRule type="cellIs" dxfId="9845" priority="1717" operator="lessThan">
      <formula>$C$4</formula>
    </cfRule>
  </conditionalFormatting>
  <conditionalFormatting sqref="BJ48">
    <cfRule type="cellIs" dxfId="9844" priority="1718" operator="lessThan">
      <formula>$C$4</formula>
    </cfRule>
  </conditionalFormatting>
  <conditionalFormatting sqref="BJ49">
    <cfRule type="cellIs" dxfId="9843" priority="1719" operator="lessThan">
      <formula>$C$4</formula>
    </cfRule>
  </conditionalFormatting>
  <conditionalFormatting sqref="BJ50">
    <cfRule type="cellIs" dxfId="9842" priority="1720" operator="lessThan">
      <formula>$C$4</formula>
    </cfRule>
  </conditionalFormatting>
  <conditionalFormatting sqref="BK11">
    <cfRule type="cellIs" dxfId="9841" priority="1721" operator="lessThan">
      <formula>$C$4</formula>
    </cfRule>
  </conditionalFormatting>
  <conditionalFormatting sqref="BK12">
    <cfRule type="cellIs" dxfId="9840" priority="1722" operator="lessThan">
      <formula>$C$4</formula>
    </cfRule>
  </conditionalFormatting>
  <conditionalFormatting sqref="BK13">
    <cfRule type="cellIs" dxfId="9839" priority="1723" operator="lessThan">
      <formula>$C$4</formula>
    </cfRule>
  </conditionalFormatting>
  <conditionalFormatting sqref="BK14">
    <cfRule type="cellIs" dxfId="9838" priority="1724" operator="lessThan">
      <formula>$C$4</formula>
    </cfRule>
  </conditionalFormatting>
  <conditionalFormatting sqref="BK15">
    <cfRule type="cellIs" dxfId="9837" priority="1725" operator="lessThan">
      <formula>$C$4</formula>
    </cfRule>
  </conditionalFormatting>
  <conditionalFormatting sqref="BK16">
    <cfRule type="cellIs" dxfId="9836" priority="1726" operator="lessThan">
      <formula>$C$4</formula>
    </cfRule>
  </conditionalFormatting>
  <conditionalFormatting sqref="BK17">
    <cfRule type="cellIs" dxfId="9835" priority="1727" operator="lessThan">
      <formula>$C$4</formula>
    </cfRule>
  </conditionalFormatting>
  <conditionalFormatting sqref="BK18">
    <cfRule type="cellIs" dxfId="9834" priority="1728" operator="lessThan">
      <formula>$C$4</formula>
    </cfRule>
  </conditionalFormatting>
  <conditionalFormatting sqref="BK19">
    <cfRule type="cellIs" dxfId="9833" priority="1729" operator="lessThan">
      <formula>$C$4</formula>
    </cfRule>
  </conditionalFormatting>
  <conditionalFormatting sqref="BK20">
    <cfRule type="cellIs" dxfId="9832" priority="1730" operator="lessThan">
      <formula>$C$4</formula>
    </cfRule>
  </conditionalFormatting>
  <conditionalFormatting sqref="BK21">
    <cfRule type="cellIs" dxfId="9831" priority="1731" operator="lessThan">
      <formula>$C$4</formula>
    </cfRule>
  </conditionalFormatting>
  <conditionalFormatting sqref="BK22">
    <cfRule type="cellIs" dxfId="9830" priority="1732" operator="lessThan">
      <formula>$C$4</formula>
    </cfRule>
  </conditionalFormatting>
  <conditionalFormatting sqref="BK23">
    <cfRule type="cellIs" dxfId="9829" priority="1733" operator="lessThan">
      <formula>$C$4</formula>
    </cfRule>
  </conditionalFormatting>
  <conditionalFormatting sqref="BK24">
    <cfRule type="cellIs" dxfId="9828" priority="1734" operator="lessThan">
      <formula>$C$4</formula>
    </cfRule>
  </conditionalFormatting>
  <conditionalFormatting sqref="BK25">
    <cfRule type="cellIs" dxfId="9827" priority="1735" operator="lessThan">
      <formula>$C$4</formula>
    </cfRule>
  </conditionalFormatting>
  <conditionalFormatting sqref="BK26">
    <cfRule type="cellIs" dxfId="9826" priority="1736" operator="lessThan">
      <formula>$C$4</formula>
    </cfRule>
  </conditionalFormatting>
  <conditionalFormatting sqref="BK27">
    <cfRule type="cellIs" dxfId="9825" priority="1737" operator="lessThan">
      <formula>$C$4</formula>
    </cfRule>
  </conditionalFormatting>
  <conditionalFormatting sqref="BK28">
    <cfRule type="cellIs" dxfId="9824" priority="1738" operator="lessThan">
      <formula>$C$4</formula>
    </cfRule>
  </conditionalFormatting>
  <conditionalFormatting sqref="BK29">
    <cfRule type="cellIs" dxfId="9823" priority="1739" operator="lessThan">
      <formula>$C$4</formula>
    </cfRule>
  </conditionalFormatting>
  <conditionalFormatting sqref="BK30">
    <cfRule type="cellIs" dxfId="9822" priority="1740" operator="lessThan">
      <formula>$C$4</formula>
    </cfRule>
  </conditionalFormatting>
  <conditionalFormatting sqref="BK31">
    <cfRule type="cellIs" dxfId="9821" priority="1741" operator="lessThan">
      <formula>$C$4</formula>
    </cfRule>
  </conditionalFormatting>
  <conditionalFormatting sqref="BK32">
    <cfRule type="cellIs" dxfId="9820" priority="1742" operator="lessThan">
      <formula>$C$4</formula>
    </cfRule>
  </conditionalFormatting>
  <conditionalFormatting sqref="BK33">
    <cfRule type="cellIs" dxfId="9819" priority="1743" operator="lessThan">
      <formula>$C$4</formula>
    </cfRule>
  </conditionalFormatting>
  <conditionalFormatting sqref="BK34">
    <cfRule type="cellIs" dxfId="9818" priority="1744" operator="lessThan">
      <formula>$C$4</formula>
    </cfRule>
  </conditionalFormatting>
  <conditionalFormatting sqref="BK35">
    <cfRule type="cellIs" dxfId="9817" priority="1745" operator="lessThan">
      <formula>$C$4</formula>
    </cfRule>
  </conditionalFormatting>
  <conditionalFormatting sqref="BK36">
    <cfRule type="cellIs" dxfId="9816" priority="1746" operator="lessThan">
      <formula>$C$4</formula>
    </cfRule>
  </conditionalFormatting>
  <conditionalFormatting sqref="BK37">
    <cfRule type="cellIs" dxfId="9815" priority="1747" operator="lessThan">
      <formula>$C$4</formula>
    </cfRule>
  </conditionalFormatting>
  <conditionalFormatting sqref="BK38">
    <cfRule type="cellIs" dxfId="9814" priority="1748" operator="lessThan">
      <formula>$C$4</formula>
    </cfRule>
  </conditionalFormatting>
  <conditionalFormatting sqref="BK39">
    <cfRule type="cellIs" dxfId="9813" priority="1749" operator="lessThan">
      <formula>$C$4</formula>
    </cfRule>
  </conditionalFormatting>
  <conditionalFormatting sqref="BK40">
    <cfRule type="cellIs" dxfId="9812" priority="1750" operator="lessThan">
      <formula>$C$4</formula>
    </cfRule>
  </conditionalFormatting>
  <conditionalFormatting sqref="BK41">
    <cfRule type="cellIs" dxfId="9811" priority="1751" operator="lessThan">
      <formula>$C$4</formula>
    </cfRule>
  </conditionalFormatting>
  <conditionalFormatting sqref="BK42">
    <cfRule type="cellIs" dxfId="9810" priority="1752" operator="lessThan">
      <formula>$C$4</formula>
    </cfRule>
  </conditionalFormatting>
  <conditionalFormatting sqref="BK43">
    <cfRule type="cellIs" dxfId="9809" priority="1753" operator="lessThan">
      <formula>$C$4</formula>
    </cfRule>
  </conditionalFormatting>
  <conditionalFormatting sqref="BK44">
    <cfRule type="cellIs" dxfId="9808" priority="1754" operator="lessThan">
      <formula>$C$4</formula>
    </cfRule>
  </conditionalFormatting>
  <conditionalFormatting sqref="BK45">
    <cfRule type="cellIs" dxfId="9807" priority="1755" operator="lessThan">
      <formula>$C$4</formula>
    </cfRule>
  </conditionalFormatting>
  <conditionalFormatting sqref="BK46">
    <cfRule type="cellIs" dxfId="9806" priority="1756" operator="lessThan">
      <formula>$C$4</formula>
    </cfRule>
  </conditionalFormatting>
  <conditionalFormatting sqref="BK47">
    <cfRule type="cellIs" dxfId="9805" priority="1757" operator="lessThan">
      <formula>$C$4</formula>
    </cfRule>
  </conditionalFormatting>
  <conditionalFormatting sqref="BK48">
    <cfRule type="cellIs" dxfId="9804" priority="1758" operator="lessThan">
      <formula>$C$4</formula>
    </cfRule>
  </conditionalFormatting>
  <conditionalFormatting sqref="BK49">
    <cfRule type="cellIs" dxfId="9803" priority="1759" operator="lessThan">
      <formula>$C$4</formula>
    </cfRule>
  </conditionalFormatting>
  <conditionalFormatting sqref="BK50">
    <cfRule type="cellIs" dxfId="9802" priority="1760" operator="lessThan">
      <formula>$C$4</formula>
    </cfRule>
  </conditionalFormatting>
  <conditionalFormatting sqref="BL11">
    <cfRule type="cellIs" dxfId="9801" priority="1761" operator="lessThan">
      <formula>$C$4</formula>
    </cfRule>
  </conditionalFormatting>
  <conditionalFormatting sqref="BL12">
    <cfRule type="cellIs" dxfId="9800" priority="1762" operator="lessThan">
      <formula>$C$4</formula>
    </cfRule>
  </conditionalFormatting>
  <conditionalFormatting sqref="BL13">
    <cfRule type="cellIs" dxfId="9799" priority="1763" operator="lessThan">
      <formula>$C$4</formula>
    </cfRule>
  </conditionalFormatting>
  <conditionalFormatting sqref="BL14">
    <cfRule type="cellIs" dxfId="9798" priority="1764" operator="lessThan">
      <formula>$C$4</formula>
    </cfRule>
  </conditionalFormatting>
  <conditionalFormatting sqref="BL15">
    <cfRule type="cellIs" dxfId="9797" priority="1765" operator="lessThan">
      <formula>$C$4</formula>
    </cfRule>
  </conditionalFormatting>
  <conditionalFormatting sqref="BL16">
    <cfRule type="cellIs" dxfId="9796" priority="1766" operator="lessThan">
      <formula>$C$4</formula>
    </cfRule>
  </conditionalFormatting>
  <conditionalFormatting sqref="BL17">
    <cfRule type="cellIs" dxfId="9795" priority="1767" operator="lessThan">
      <formula>$C$4</formula>
    </cfRule>
  </conditionalFormatting>
  <conditionalFormatting sqref="BL18">
    <cfRule type="cellIs" dxfId="9794" priority="1768" operator="lessThan">
      <formula>$C$4</formula>
    </cfRule>
  </conditionalFormatting>
  <conditionalFormatting sqref="BL19">
    <cfRule type="cellIs" dxfId="9793" priority="1769" operator="lessThan">
      <formula>$C$4</formula>
    </cfRule>
  </conditionalFormatting>
  <conditionalFormatting sqref="BL20">
    <cfRule type="cellIs" dxfId="9792" priority="1770" operator="lessThan">
      <formula>$C$4</formula>
    </cfRule>
  </conditionalFormatting>
  <conditionalFormatting sqref="BL21">
    <cfRule type="cellIs" dxfId="9791" priority="1771" operator="lessThan">
      <formula>$C$4</formula>
    </cfRule>
  </conditionalFormatting>
  <conditionalFormatting sqref="BL22">
    <cfRule type="cellIs" dxfId="9790" priority="1772" operator="lessThan">
      <formula>$C$4</formula>
    </cfRule>
  </conditionalFormatting>
  <conditionalFormatting sqref="BL23">
    <cfRule type="cellIs" dxfId="9789" priority="1773" operator="lessThan">
      <formula>$C$4</formula>
    </cfRule>
  </conditionalFormatting>
  <conditionalFormatting sqref="BL24">
    <cfRule type="cellIs" dxfId="9788" priority="1774" operator="lessThan">
      <formula>$C$4</formula>
    </cfRule>
  </conditionalFormatting>
  <conditionalFormatting sqref="BL25">
    <cfRule type="cellIs" dxfId="9787" priority="1775" operator="lessThan">
      <formula>$C$4</formula>
    </cfRule>
  </conditionalFormatting>
  <conditionalFormatting sqref="BL26">
    <cfRule type="cellIs" dxfId="9786" priority="1776" operator="lessThan">
      <formula>$C$4</formula>
    </cfRule>
  </conditionalFormatting>
  <conditionalFormatting sqref="BL27">
    <cfRule type="cellIs" dxfId="9785" priority="1777" operator="lessThan">
      <formula>$C$4</formula>
    </cfRule>
  </conditionalFormatting>
  <conditionalFormatting sqref="BL28">
    <cfRule type="cellIs" dxfId="9784" priority="1778" operator="lessThan">
      <formula>$C$4</formula>
    </cfRule>
  </conditionalFormatting>
  <conditionalFormatting sqref="BL29">
    <cfRule type="cellIs" dxfId="9783" priority="1779" operator="lessThan">
      <formula>$C$4</formula>
    </cfRule>
  </conditionalFormatting>
  <conditionalFormatting sqref="BL30">
    <cfRule type="cellIs" dxfId="9782" priority="1780" operator="lessThan">
      <formula>$C$4</formula>
    </cfRule>
  </conditionalFormatting>
  <conditionalFormatting sqref="BL31">
    <cfRule type="cellIs" dxfId="9781" priority="1781" operator="lessThan">
      <formula>$C$4</formula>
    </cfRule>
  </conditionalFormatting>
  <conditionalFormatting sqref="BL32">
    <cfRule type="cellIs" dxfId="9780" priority="1782" operator="lessThan">
      <formula>$C$4</formula>
    </cfRule>
  </conditionalFormatting>
  <conditionalFormatting sqref="BL33">
    <cfRule type="cellIs" dxfId="9779" priority="1783" operator="lessThan">
      <formula>$C$4</formula>
    </cfRule>
  </conditionalFormatting>
  <conditionalFormatting sqref="BL34">
    <cfRule type="cellIs" dxfId="9778" priority="1784" operator="lessThan">
      <formula>$C$4</formula>
    </cfRule>
  </conditionalFormatting>
  <conditionalFormatting sqref="BL35">
    <cfRule type="cellIs" dxfId="9777" priority="1785" operator="lessThan">
      <formula>$C$4</formula>
    </cfRule>
  </conditionalFormatting>
  <conditionalFormatting sqref="BL36">
    <cfRule type="cellIs" dxfId="9776" priority="1786" operator="lessThan">
      <formula>$C$4</formula>
    </cfRule>
  </conditionalFormatting>
  <conditionalFormatting sqref="BL37">
    <cfRule type="cellIs" dxfId="9775" priority="1787" operator="lessThan">
      <formula>$C$4</formula>
    </cfRule>
  </conditionalFormatting>
  <conditionalFormatting sqref="BL38">
    <cfRule type="cellIs" dxfId="9774" priority="1788" operator="lessThan">
      <formula>$C$4</formula>
    </cfRule>
  </conditionalFormatting>
  <conditionalFormatting sqref="BL39">
    <cfRule type="cellIs" dxfId="9773" priority="1789" operator="lessThan">
      <formula>$C$4</formula>
    </cfRule>
  </conditionalFormatting>
  <conditionalFormatting sqref="BL40">
    <cfRule type="cellIs" dxfId="9772" priority="1790" operator="lessThan">
      <formula>$C$4</formula>
    </cfRule>
  </conditionalFormatting>
  <conditionalFormatting sqref="BL41">
    <cfRule type="cellIs" dxfId="9771" priority="1791" operator="lessThan">
      <formula>$C$4</formula>
    </cfRule>
  </conditionalFormatting>
  <conditionalFormatting sqref="BL42">
    <cfRule type="cellIs" dxfId="9770" priority="1792" operator="lessThan">
      <formula>$C$4</formula>
    </cfRule>
  </conditionalFormatting>
  <conditionalFormatting sqref="BL43">
    <cfRule type="cellIs" dxfId="9769" priority="1793" operator="lessThan">
      <formula>$C$4</formula>
    </cfRule>
  </conditionalFormatting>
  <conditionalFormatting sqref="BL44">
    <cfRule type="cellIs" dxfId="9768" priority="1794" operator="lessThan">
      <formula>$C$4</formula>
    </cfRule>
  </conditionalFormatting>
  <conditionalFormatting sqref="BL45">
    <cfRule type="cellIs" dxfId="9767" priority="1795" operator="lessThan">
      <formula>$C$4</formula>
    </cfRule>
  </conditionalFormatting>
  <conditionalFormatting sqref="BL46">
    <cfRule type="cellIs" dxfId="9766" priority="1796" operator="lessThan">
      <formula>$C$4</formula>
    </cfRule>
  </conditionalFormatting>
  <conditionalFormatting sqref="BL47">
    <cfRule type="cellIs" dxfId="9765" priority="1797" operator="lessThan">
      <formula>$C$4</formula>
    </cfRule>
  </conditionalFormatting>
  <conditionalFormatting sqref="BL48">
    <cfRule type="cellIs" dxfId="9764" priority="1798" operator="lessThan">
      <formula>$C$4</formula>
    </cfRule>
  </conditionalFormatting>
  <conditionalFormatting sqref="BL49">
    <cfRule type="cellIs" dxfId="9763" priority="1799" operator="lessThan">
      <formula>$C$4</formula>
    </cfRule>
  </conditionalFormatting>
  <conditionalFormatting sqref="BL50">
    <cfRule type="cellIs" dxfId="9762" priority="1800" operator="lessThan">
      <formula>$C$4</formula>
    </cfRule>
  </conditionalFormatting>
  <conditionalFormatting sqref="BM11">
    <cfRule type="cellIs" dxfId="9761" priority="1801" operator="lessThan">
      <formula>$C$4</formula>
    </cfRule>
  </conditionalFormatting>
  <conditionalFormatting sqref="BM12">
    <cfRule type="cellIs" dxfId="9760" priority="1802" operator="lessThan">
      <formula>$C$4</formula>
    </cfRule>
  </conditionalFormatting>
  <conditionalFormatting sqref="BM13">
    <cfRule type="cellIs" dxfId="9759" priority="1803" operator="lessThan">
      <formula>$C$4</formula>
    </cfRule>
  </conditionalFormatting>
  <conditionalFormatting sqref="BM14">
    <cfRule type="cellIs" dxfId="9758" priority="1804" operator="lessThan">
      <formula>$C$4</formula>
    </cfRule>
  </conditionalFormatting>
  <conditionalFormatting sqref="BM15">
    <cfRule type="cellIs" dxfId="9757" priority="1805" operator="lessThan">
      <formula>$C$4</formula>
    </cfRule>
  </conditionalFormatting>
  <conditionalFormatting sqref="BM16">
    <cfRule type="cellIs" dxfId="9756" priority="1806" operator="lessThan">
      <formula>$C$4</formula>
    </cfRule>
  </conditionalFormatting>
  <conditionalFormatting sqref="BM17">
    <cfRule type="cellIs" dxfId="9755" priority="1807" operator="lessThan">
      <formula>$C$4</formula>
    </cfRule>
  </conditionalFormatting>
  <conditionalFormatting sqref="BM18">
    <cfRule type="cellIs" dxfId="9754" priority="1808" operator="lessThan">
      <formula>$C$4</formula>
    </cfRule>
  </conditionalFormatting>
  <conditionalFormatting sqref="BM19">
    <cfRule type="cellIs" dxfId="9753" priority="1809" operator="lessThan">
      <formula>$C$4</formula>
    </cfRule>
  </conditionalFormatting>
  <conditionalFormatting sqref="BM20">
    <cfRule type="cellIs" dxfId="9752" priority="1810" operator="lessThan">
      <formula>$C$4</formula>
    </cfRule>
  </conditionalFormatting>
  <conditionalFormatting sqref="BM21">
    <cfRule type="cellIs" dxfId="9751" priority="1811" operator="lessThan">
      <formula>$C$4</formula>
    </cfRule>
  </conditionalFormatting>
  <conditionalFormatting sqref="BM22">
    <cfRule type="cellIs" dxfId="9750" priority="1812" operator="lessThan">
      <formula>$C$4</formula>
    </cfRule>
  </conditionalFormatting>
  <conditionalFormatting sqref="BM23">
    <cfRule type="cellIs" dxfId="9749" priority="1813" operator="lessThan">
      <formula>$C$4</formula>
    </cfRule>
  </conditionalFormatting>
  <conditionalFormatting sqref="BM24">
    <cfRule type="cellIs" dxfId="9748" priority="1814" operator="lessThan">
      <formula>$C$4</formula>
    </cfRule>
  </conditionalFormatting>
  <conditionalFormatting sqref="BM25">
    <cfRule type="cellIs" dxfId="9747" priority="1815" operator="lessThan">
      <formula>$C$4</formula>
    </cfRule>
  </conditionalFormatting>
  <conditionalFormatting sqref="BM26">
    <cfRule type="cellIs" dxfId="9746" priority="1816" operator="lessThan">
      <formula>$C$4</formula>
    </cfRule>
  </conditionalFormatting>
  <conditionalFormatting sqref="BM27">
    <cfRule type="cellIs" dxfId="9745" priority="1817" operator="lessThan">
      <formula>$C$4</formula>
    </cfRule>
  </conditionalFormatting>
  <conditionalFormatting sqref="BM28">
    <cfRule type="cellIs" dxfId="9744" priority="1818" operator="lessThan">
      <formula>$C$4</formula>
    </cfRule>
  </conditionalFormatting>
  <conditionalFormatting sqref="BM29">
    <cfRule type="cellIs" dxfId="9743" priority="1819" operator="lessThan">
      <formula>$C$4</formula>
    </cfRule>
  </conditionalFormatting>
  <conditionalFormatting sqref="BM30">
    <cfRule type="cellIs" dxfId="9742" priority="1820" operator="lessThan">
      <formula>$C$4</formula>
    </cfRule>
  </conditionalFormatting>
  <conditionalFormatting sqref="BM31">
    <cfRule type="cellIs" dxfId="9741" priority="1821" operator="lessThan">
      <formula>$C$4</formula>
    </cfRule>
  </conditionalFormatting>
  <conditionalFormatting sqref="BM32">
    <cfRule type="cellIs" dxfId="9740" priority="1822" operator="lessThan">
      <formula>$C$4</formula>
    </cfRule>
  </conditionalFormatting>
  <conditionalFormatting sqref="BM33">
    <cfRule type="cellIs" dxfId="9739" priority="1823" operator="lessThan">
      <formula>$C$4</formula>
    </cfRule>
  </conditionalFormatting>
  <conditionalFormatting sqref="BM34">
    <cfRule type="cellIs" dxfId="9738" priority="1824" operator="lessThan">
      <formula>$C$4</formula>
    </cfRule>
  </conditionalFormatting>
  <conditionalFormatting sqref="BM35">
    <cfRule type="cellIs" dxfId="9737" priority="1825" operator="lessThan">
      <formula>$C$4</formula>
    </cfRule>
  </conditionalFormatting>
  <conditionalFormatting sqref="BM36">
    <cfRule type="cellIs" dxfId="9736" priority="1826" operator="lessThan">
      <formula>$C$4</formula>
    </cfRule>
  </conditionalFormatting>
  <conditionalFormatting sqref="BM37">
    <cfRule type="cellIs" dxfId="9735" priority="1827" operator="lessThan">
      <formula>$C$4</formula>
    </cfRule>
  </conditionalFormatting>
  <conditionalFormatting sqref="BM38">
    <cfRule type="cellIs" dxfId="9734" priority="1828" operator="lessThan">
      <formula>$C$4</formula>
    </cfRule>
  </conditionalFormatting>
  <conditionalFormatting sqref="BM39">
    <cfRule type="cellIs" dxfId="9733" priority="1829" operator="lessThan">
      <formula>$C$4</formula>
    </cfRule>
  </conditionalFormatting>
  <conditionalFormatting sqref="BM40">
    <cfRule type="cellIs" dxfId="9732" priority="1830" operator="lessThan">
      <formula>$C$4</formula>
    </cfRule>
  </conditionalFormatting>
  <conditionalFormatting sqref="BM41">
    <cfRule type="cellIs" dxfId="9731" priority="1831" operator="lessThan">
      <formula>$C$4</formula>
    </cfRule>
  </conditionalFormatting>
  <conditionalFormatting sqref="BM42">
    <cfRule type="cellIs" dxfId="9730" priority="1832" operator="lessThan">
      <formula>$C$4</formula>
    </cfRule>
  </conditionalFormatting>
  <conditionalFormatting sqref="BM43">
    <cfRule type="cellIs" dxfId="9729" priority="1833" operator="lessThan">
      <formula>$C$4</formula>
    </cfRule>
  </conditionalFormatting>
  <conditionalFormatting sqref="BM44">
    <cfRule type="cellIs" dxfId="9728" priority="1834" operator="lessThan">
      <formula>$C$4</formula>
    </cfRule>
  </conditionalFormatting>
  <conditionalFormatting sqref="BM45">
    <cfRule type="cellIs" dxfId="9727" priority="1835" operator="lessThan">
      <formula>$C$4</formula>
    </cfRule>
  </conditionalFormatting>
  <conditionalFormatting sqref="BM46">
    <cfRule type="cellIs" dxfId="9726" priority="1836" operator="lessThan">
      <formula>$C$4</formula>
    </cfRule>
  </conditionalFormatting>
  <conditionalFormatting sqref="BM47">
    <cfRule type="cellIs" dxfId="9725" priority="1837" operator="lessThan">
      <formula>$C$4</formula>
    </cfRule>
  </conditionalFormatting>
  <conditionalFormatting sqref="BM48">
    <cfRule type="cellIs" dxfId="9724" priority="1838" operator="lessThan">
      <formula>$C$4</formula>
    </cfRule>
  </conditionalFormatting>
  <conditionalFormatting sqref="BM49">
    <cfRule type="cellIs" dxfId="9723" priority="1839" operator="lessThan">
      <formula>$C$4</formula>
    </cfRule>
  </conditionalFormatting>
  <conditionalFormatting sqref="BM50">
    <cfRule type="cellIs" dxfId="9722" priority="1840" operator="lessThan">
      <formula>$C$4</formula>
    </cfRule>
  </conditionalFormatting>
  <conditionalFormatting sqref="BN11">
    <cfRule type="cellIs" dxfId="9721" priority="1841" operator="lessThan">
      <formula>$C$4</formula>
    </cfRule>
  </conditionalFormatting>
  <conditionalFormatting sqref="BN12">
    <cfRule type="cellIs" dxfId="9720" priority="1842" operator="lessThan">
      <formula>$C$4</formula>
    </cfRule>
  </conditionalFormatting>
  <conditionalFormatting sqref="BN13">
    <cfRule type="cellIs" dxfId="9719" priority="1843" operator="lessThan">
      <formula>$C$4</formula>
    </cfRule>
  </conditionalFormatting>
  <conditionalFormatting sqref="BN14">
    <cfRule type="cellIs" dxfId="9718" priority="1844" operator="lessThan">
      <formula>$C$4</formula>
    </cfRule>
  </conditionalFormatting>
  <conditionalFormatting sqref="BN15">
    <cfRule type="cellIs" dxfId="9717" priority="1845" operator="lessThan">
      <formula>$C$4</formula>
    </cfRule>
  </conditionalFormatting>
  <conditionalFormatting sqref="BN16">
    <cfRule type="cellIs" dxfId="9716" priority="1846" operator="lessThan">
      <formula>$C$4</formula>
    </cfRule>
  </conditionalFormatting>
  <conditionalFormatting sqref="BN17">
    <cfRule type="cellIs" dxfId="9715" priority="1847" operator="lessThan">
      <formula>$C$4</formula>
    </cfRule>
  </conditionalFormatting>
  <conditionalFormatting sqref="BN18">
    <cfRule type="cellIs" dxfId="9714" priority="1848" operator="lessThan">
      <formula>$C$4</formula>
    </cfRule>
  </conditionalFormatting>
  <conditionalFormatting sqref="BN19">
    <cfRule type="cellIs" dxfId="9713" priority="1849" operator="lessThan">
      <formula>$C$4</formula>
    </cfRule>
  </conditionalFormatting>
  <conditionalFormatting sqref="BN20">
    <cfRule type="cellIs" dxfId="9712" priority="1850" operator="lessThan">
      <formula>$C$4</formula>
    </cfRule>
  </conditionalFormatting>
  <conditionalFormatting sqref="BN21">
    <cfRule type="cellIs" dxfId="9711" priority="1851" operator="lessThan">
      <formula>$C$4</formula>
    </cfRule>
  </conditionalFormatting>
  <conditionalFormatting sqref="BN22">
    <cfRule type="cellIs" dxfId="9710" priority="1852" operator="lessThan">
      <formula>$C$4</formula>
    </cfRule>
  </conditionalFormatting>
  <conditionalFormatting sqref="BN23">
    <cfRule type="cellIs" dxfId="9709" priority="1853" operator="lessThan">
      <formula>$C$4</formula>
    </cfRule>
  </conditionalFormatting>
  <conditionalFormatting sqref="BN24">
    <cfRule type="cellIs" dxfId="9708" priority="1854" operator="lessThan">
      <formula>$C$4</formula>
    </cfRule>
  </conditionalFormatting>
  <conditionalFormatting sqref="BN25">
    <cfRule type="cellIs" dxfId="9707" priority="1855" operator="lessThan">
      <formula>$C$4</formula>
    </cfRule>
  </conditionalFormatting>
  <conditionalFormatting sqref="BN26">
    <cfRule type="cellIs" dxfId="9706" priority="1856" operator="lessThan">
      <formula>$C$4</formula>
    </cfRule>
  </conditionalFormatting>
  <conditionalFormatting sqref="BN27">
    <cfRule type="cellIs" dxfId="9705" priority="1857" operator="lessThan">
      <formula>$C$4</formula>
    </cfRule>
  </conditionalFormatting>
  <conditionalFormatting sqref="BN28">
    <cfRule type="cellIs" dxfId="9704" priority="1858" operator="lessThan">
      <formula>$C$4</formula>
    </cfRule>
  </conditionalFormatting>
  <conditionalFormatting sqref="BN29">
    <cfRule type="cellIs" dxfId="9703" priority="1859" operator="lessThan">
      <formula>$C$4</formula>
    </cfRule>
  </conditionalFormatting>
  <conditionalFormatting sqref="BN30">
    <cfRule type="cellIs" dxfId="9702" priority="1860" operator="lessThan">
      <formula>$C$4</formula>
    </cfRule>
  </conditionalFormatting>
  <conditionalFormatting sqref="BN31">
    <cfRule type="cellIs" dxfId="9701" priority="1861" operator="lessThan">
      <formula>$C$4</formula>
    </cfRule>
  </conditionalFormatting>
  <conditionalFormatting sqref="BN32">
    <cfRule type="cellIs" dxfId="9700" priority="1862" operator="lessThan">
      <formula>$C$4</formula>
    </cfRule>
  </conditionalFormatting>
  <conditionalFormatting sqref="BN33">
    <cfRule type="cellIs" dxfId="9699" priority="1863" operator="lessThan">
      <formula>$C$4</formula>
    </cfRule>
  </conditionalFormatting>
  <conditionalFormatting sqref="BN34">
    <cfRule type="cellIs" dxfId="9698" priority="1864" operator="lessThan">
      <formula>$C$4</formula>
    </cfRule>
  </conditionalFormatting>
  <conditionalFormatting sqref="BN35">
    <cfRule type="cellIs" dxfId="9697" priority="1865" operator="lessThan">
      <formula>$C$4</formula>
    </cfRule>
  </conditionalFormatting>
  <conditionalFormatting sqref="BN36">
    <cfRule type="cellIs" dxfId="9696" priority="1866" operator="lessThan">
      <formula>$C$4</formula>
    </cfRule>
  </conditionalFormatting>
  <conditionalFormatting sqref="BN37">
    <cfRule type="cellIs" dxfId="9695" priority="1867" operator="lessThan">
      <formula>$C$4</formula>
    </cfRule>
  </conditionalFormatting>
  <conditionalFormatting sqref="BN38">
    <cfRule type="cellIs" dxfId="9694" priority="1868" operator="lessThan">
      <formula>$C$4</formula>
    </cfRule>
  </conditionalFormatting>
  <conditionalFormatting sqref="BN39">
    <cfRule type="cellIs" dxfId="9693" priority="1869" operator="lessThan">
      <formula>$C$4</formula>
    </cfRule>
  </conditionalFormatting>
  <conditionalFormatting sqref="BN40">
    <cfRule type="cellIs" dxfId="9692" priority="1870" operator="lessThan">
      <formula>$C$4</formula>
    </cfRule>
  </conditionalFormatting>
  <conditionalFormatting sqref="BN41">
    <cfRule type="cellIs" dxfId="9691" priority="1871" operator="lessThan">
      <formula>$C$4</formula>
    </cfRule>
  </conditionalFormatting>
  <conditionalFormatting sqref="BN42">
    <cfRule type="cellIs" dxfId="9690" priority="1872" operator="lessThan">
      <formula>$C$4</formula>
    </cfRule>
  </conditionalFormatting>
  <conditionalFormatting sqref="BN43">
    <cfRule type="cellIs" dxfId="9689" priority="1873" operator="lessThan">
      <formula>$C$4</formula>
    </cfRule>
  </conditionalFormatting>
  <conditionalFormatting sqref="BN44">
    <cfRule type="cellIs" dxfId="9688" priority="1874" operator="lessThan">
      <formula>$C$4</formula>
    </cfRule>
  </conditionalFormatting>
  <conditionalFormatting sqref="BN45">
    <cfRule type="cellIs" dxfId="9687" priority="1875" operator="lessThan">
      <formula>$C$4</formula>
    </cfRule>
  </conditionalFormatting>
  <conditionalFormatting sqref="BN46">
    <cfRule type="cellIs" dxfId="9686" priority="1876" operator="lessThan">
      <formula>$C$4</formula>
    </cfRule>
  </conditionalFormatting>
  <conditionalFormatting sqref="BN47">
    <cfRule type="cellIs" dxfId="9685" priority="1877" operator="lessThan">
      <formula>$C$4</formula>
    </cfRule>
  </conditionalFormatting>
  <conditionalFormatting sqref="BN48">
    <cfRule type="cellIs" dxfId="9684" priority="1878" operator="lessThan">
      <formula>$C$4</formula>
    </cfRule>
  </conditionalFormatting>
  <conditionalFormatting sqref="BN49">
    <cfRule type="cellIs" dxfId="9683" priority="1879" operator="lessThan">
      <formula>$C$4</formula>
    </cfRule>
  </conditionalFormatting>
  <conditionalFormatting sqref="BN50">
    <cfRule type="cellIs" dxfId="9682" priority="1880" operator="lessThan">
      <formula>$C$4</formula>
    </cfRule>
  </conditionalFormatting>
  <conditionalFormatting sqref="BO11">
    <cfRule type="cellIs" dxfId="9681" priority="1881" operator="lessThan">
      <formula>$C$4</formula>
    </cfRule>
  </conditionalFormatting>
  <conditionalFormatting sqref="BO12">
    <cfRule type="cellIs" dxfId="9680" priority="1882" operator="lessThan">
      <formula>$C$4</formula>
    </cfRule>
  </conditionalFormatting>
  <conditionalFormatting sqref="BO13">
    <cfRule type="cellIs" dxfId="9679" priority="1883" operator="lessThan">
      <formula>$C$4</formula>
    </cfRule>
  </conditionalFormatting>
  <conditionalFormatting sqref="BO14">
    <cfRule type="cellIs" dxfId="9678" priority="1884" operator="lessThan">
      <formula>$C$4</formula>
    </cfRule>
  </conditionalFormatting>
  <conditionalFormatting sqref="BO15">
    <cfRule type="cellIs" dxfId="9677" priority="1885" operator="lessThan">
      <formula>$C$4</formula>
    </cfRule>
  </conditionalFormatting>
  <conditionalFormatting sqref="BO16">
    <cfRule type="cellIs" dxfId="9676" priority="1886" operator="lessThan">
      <formula>$C$4</formula>
    </cfRule>
  </conditionalFormatting>
  <conditionalFormatting sqref="BO17">
    <cfRule type="cellIs" dxfId="9675" priority="1887" operator="lessThan">
      <formula>$C$4</formula>
    </cfRule>
  </conditionalFormatting>
  <conditionalFormatting sqref="BO18">
    <cfRule type="cellIs" dxfId="9674" priority="1888" operator="lessThan">
      <formula>$C$4</formula>
    </cfRule>
  </conditionalFormatting>
  <conditionalFormatting sqref="BO19">
    <cfRule type="cellIs" dxfId="9673" priority="1889" operator="lessThan">
      <formula>$C$4</formula>
    </cfRule>
  </conditionalFormatting>
  <conditionalFormatting sqref="BO20">
    <cfRule type="cellIs" dxfId="9672" priority="1890" operator="lessThan">
      <formula>$C$4</formula>
    </cfRule>
  </conditionalFormatting>
  <conditionalFormatting sqref="BO21">
    <cfRule type="cellIs" dxfId="9671" priority="1891" operator="lessThan">
      <formula>$C$4</formula>
    </cfRule>
  </conditionalFormatting>
  <conditionalFormatting sqref="BO22">
    <cfRule type="cellIs" dxfId="9670" priority="1892" operator="lessThan">
      <formula>$C$4</formula>
    </cfRule>
  </conditionalFormatting>
  <conditionalFormatting sqref="BO23">
    <cfRule type="cellIs" dxfId="9669" priority="1893" operator="lessThan">
      <formula>$C$4</formula>
    </cfRule>
  </conditionalFormatting>
  <conditionalFormatting sqref="BO24">
    <cfRule type="cellIs" dxfId="9668" priority="1894" operator="lessThan">
      <formula>$C$4</formula>
    </cfRule>
  </conditionalFormatting>
  <conditionalFormatting sqref="BO25">
    <cfRule type="cellIs" dxfId="9667" priority="1895" operator="lessThan">
      <formula>$C$4</formula>
    </cfRule>
  </conditionalFormatting>
  <conditionalFormatting sqref="BO26">
    <cfRule type="cellIs" dxfId="9666" priority="1896" operator="lessThan">
      <formula>$C$4</formula>
    </cfRule>
  </conditionalFormatting>
  <conditionalFormatting sqref="BO27">
    <cfRule type="cellIs" dxfId="9665" priority="1897" operator="lessThan">
      <formula>$C$4</formula>
    </cfRule>
  </conditionalFormatting>
  <conditionalFormatting sqref="BO28">
    <cfRule type="cellIs" dxfId="9664" priority="1898" operator="lessThan">
      <formula>$C$4</formula>
    </cfRule>
  </conditionalFormatting>
  <conditionalFormatting sqref="BO29">
    <cfRule type="cellIs" dxfId="9663" priority="1899" operator="lessThan">
      <formula>$C$4</formula>
    </cfRule>
  </conditionalFormatting>
  <conditionalFormatting sqref="BO30">
    <cfRule type="cellIs" dxfId="9662" priority="1900" operator="lessThan">
      <formula>$C$4</formula>
    </cfRule>
  </conditionalFormatting>
  <conditionalFormatting sqref="BO31">
    <cfRule type="cellIs" dxfId="9661" priority="1901" operator="lessThan">
      <formula>$C$4</formula>
    </cfRule>
  </conditionalFormatting>
  <conditionalFormatting sqref="BO32">
    <cfRule type="cellIs" dxfId="9660" priority="1902" operator="lessThan">
      <formula>$C$4</formula>
    </cfRule>
  </conditionalFormatting>
  <conditionalFormatting sqref="BO33">
    <cfRule type="cellIs" dxfId="9659" priority="1903" operator="lessThan">
      <formula>$C$4</formula>
    </cfRule>
  </conditionalFormatting>
  <conditionalFormatting sqref="BO34">
    <cfRule type="cellIs" dxfId="9658" priority="1904" operator="lessThan">
      <formula>$C$4</formula>
    </cfRule>
  </conditionalFormatting>
  <conditionalFormatting sqref="BO35">
    <cfRule type="cellIs" dxfId="9657" priority="1905" operator="lessThan">
      <formula>$C$4</formula>
    </cfRule>
  </conditionalFormatting>
  <conditionalFormatting sqref="BO36">
    <cfRule type="cellIs" dxfId="9656" priority="1906" operator="lessThan">
      <formula>$C$4</formula>
    </cfRule>
  </conditionalFormatting>
  <conditionalFormatting sqref="BO37">
    <cfRule type="cellIs" dxfId="9655" priority="1907" operator="lessThan">
      <formula>$C$4</formula>
    </cfRule>
  </conditionalFormatting>
  <conditionalFormatting sqref="BO38">
    <cfRule type="cellIs" dxfId="9654" priority="1908" operator="lessThan">
      <formula>$C$4</formula>
    </cfRule>
  </conditionalFormatting>
  <conditionalFormatting sqref="BO39">
    <cfRule type="cellIs" dxfId="9653" priority="1909" operator="lessThan">
      <formula>$C$4</formula>
    </cfRule>
  </conditionalFormatting>
  <conditionalFormatting sqref="BO40">
    <cfRule type="cellIs" dxfId="9652" priority="1910" operator="lessThan">
      <formula>$C$4</formula>
    </cfRule>
  </conditionalFormatting>
  <conditionalFormatting sqref="BO41">
    <cfRule type="cellIs" dxfId="9651" priority="1911" operator="lessThan">
      <formula>$C$4</formula>
    </cfRule>
  </conditionalFormatting>
  <conditionalFormatting sqref="BO42">
    <cfRule type="cellIs" dxfId="9650" priority="1912" operator="lessThan">
      <formula>$C$4</formula>
    </cfRule>
  </conditionalFormatting>
  <conditionalFormatting sqref="BO43">
    <cfRule type="cellIs" dxfId="9649" priority="1913" operator="lessThan">
      <formula>$C$4</formula>
    </cfRule>
  </conditionalFormatting>
  <conditionalFormatting sqref="BO44">
    <cfRule type="cellIs" dxfId="9648" priority="1914" operator="lessThan">
      <formula>$C$4</formula>
    </cfRule>
  </conditionalFormatting>
  <conditionalFormatting sqref="BO45">
    <cfRule type="cellIs" dxfId="9647" priority="1915" operator="lessThan">
      <formula>$C$4</formula>
    </cfRule>
  </conditionalFormatting>
  <conditionalFormatting sqref="BO46">
    <cfRule type="cellIs" dxfId="9646" priority="1916" operator="lessThan">
      <formula>$C$4</formula>
    </cfRule>
  </conditionalFormatting>
  <conditionalFormatting sqref="BO47">
    <cfRule type="cellIs" dxfId="9645" priority="1917" operator="lessThan">
      <formula>$C$4</formula>
    </cfRule>
  </conditionalFormatting>
  <conditionalFormatting sqref="BO48">
    <cfRule type="cellIs" dxfId="9644" priority="1918" operator="lessThan">
      <formula>$C$4</formula>
    </cfRule>
  </conditionalFormatting>
  <conditionalFormatting sqref="BO49">
    <cfRule type="cellIs" dxfId="9643" priority="1919" operator="lessThan">
      <formula>$C$4</formula>
    </cfRule>
  </conditionalFormatting>
  <conditionalFormatting sqref="BO50">
    <cfRule type="cellIs" dxfId="9642" priority="1920" operator="lessThan">
      <formula>$C$4</formula>
    </cfRule>
  </conditionalFormatting>
  <conditionalFormatting sqref="BP11">
    <cfRule type="cellIs" dxfId="9641" priority="1921" operator="lessThan">
      <formula>$C$4</formula>
    </cfRule>
  </conditionalFormatting>
  <conditionalFormatting sqref="BP12">
    <cfRule type="cellIs" dxfId="9640" priority="1922" operator="lessThan">
      <formula>$C$4</formula>
    </cfRule>
  </conditionalFormatting>
  <conditionalFormatting sqref="BP13">
    <cfRule type="cellIs" dxfId="9639" priority="1923" operator="lessThan">
      <formula>$C$4</formula>
    </cfRule>
  </conditionalFormatting>
  <conditionalFormatting sqref="BP14">
    <cfRule type="cellIs" dxfId="9638" priority="1924" operator="lessThan">
      <formula>$C$4</formula>
    </cfRule>
  </conditionalFormatting>
  <conditionalFormatting sqref="BP15">
    <cfRule type="cellIs" dxfId="9637" priority="1925" operator="lessThan">
      <formula>$C$4</formula>
    </cfRule>
  </conditionalFormatting>
  <conditionalFormatting sqref="BP16">
    <cfRule type="cellIs" dxfId="9636" priority="1926" operator="lessThan">
      <formula>$C$4</formula>
    </cfRule>
  </conditionalFormatting>
  <conditionalFormatting sqref="BP17">
    <cfRule type="cellIs" dxfId="9635" priority="1927" operator="lessThan">
      <formula>$C$4</formula>
    </cfRule>
  </conditionalFormatting>
  <conditionalFormatting sqref="BP18">
    <cfRule type="cellIs" dxfId="9634" priority="1928" operator="lessThan">
      <formula>$C$4</formula>
    </cfRule>
  </conditionalFormatting>
  <conditionalFormatting sqref="BP19">
    <cfRule type="cellIs" dxfId="9633" priority="1929" operator="lessThan">
      <formula>$C$4</formula>
    </cfRule>
  </conditionalFormatting>
  <conditionalFormatting sqref="BP20">
    <cfRule type="cellIs" dxfId="9632" priority="1930" operator="lessThan">
      <formula>$C$4</formula>
    </cfRule>
  </conditionalFormatting>
  <conditionalFormatting sqref="BP21">
    <cfRule type="cellIs" dxfId="9631" priority="1931" operator="lessThan">
      <formula>$C$4</formula>
    </cfRule>
  </conditionalFormatting>
  <conditionalFormatting sqref="BP22">
    <cfRule type="cellIs" dxfId="9630" priority="1932" operator="lessThan">
      <formula>$C$4</formula>
    </cfRule>
  </conditionalFormatting>
  <conditionalFormatting sqref="BP23">
    <cfRule type="cellIs" dxfId="9629" priority="1933" operator="lessThan">
      <formula>$C$4</formula>
    </cfRule>
  </conditionalFormatting>
  <conditionalFormatting sqref="BP24">
    <cfRule type="cellIs" dxfId="9628" priority="1934" operator="lessThan">
      <formula>$C$4</formula>
    </cfRule>
  </conditionalFormatting>
  <conditionalFormatting sqref="BP25">
    <cfRule type="cellIs" dxfId="9627" priority="1935" operator="lessThan">
      <formula>$C$4</formula>
    </cfRule>
  </conditionalFormatting>
  <conditionalFormatting sqref="BP26">
    <cfRule type="cellIs" dxfId="9626" priority="1936" operator="lessThan">
      <formula>$C$4</formula>
    </cfRule>
  </conditionalFormatting>
  <conditionalFormatting sqref="BP27">
    <cfRule type="cellIs" dxfId="9625" priority="1937" operator="lessThan">
      <formula>$C$4</formula>
    </cfRule>
  </conditionalFormatting>
  <conditionalFormatting sqref="BP28">
    <cfRule type="cellIs" dxfId="9624" priority="1938" operator="lessThan">
      <formula>$C$4</formula>
    </cfRule>
  </conditionalFormatting>
  <conditionalFormatting sqref="BP29">
    <cfRule type="cellIs" dxfId="9623" priority="1939" operator="lessThan">
      <formula>$C$4</formula>
    </cfRule>
  </conditionalFormatting>
  <conditionalFormatting sqref="BP30">
    <cfRule type="cellIs" dxfId="9622" priority="1940" operator="lessThan">
      <formula>$C$4</formula>
    </cfRule>
  </conditionalFormatting>
  <conditionalFormatting sqref="BP31">
    <cfRule type="cellIs" dxfId="9621" priority="1941" operator="lessThan">
      <formula>$C$4</formula>
    </cfRule>
  </conditionalFormatting>
  <conditionalFormatting sqref="BP32">
    <cfRule type="cellIs" dxfId="9620" priority="1942" operator="lessThan">
      <formula>$C$4</formula>
    </cfRule>
  </conditionalFormatting>
  <conditionalFormatting sqref="BP33">
    <cfRule type="cellIs" dxfId="9619" priority="1943" operator="lessThan">
      <formula>$C$4</formula>
    </cfRule>
  </conditionalFormatting>
  <conditionalFormatting sqref="BP34">
    <cfRule type="cellIs" dxfId="9618" priority="1944" operator="lessThan">
      <formula>$C$4</formula>
    </cfRule>
  </conditionalFormatting>
  <conditionalFormatting sqref="BP35">
    <cfRule type="cellIs" dxfId="9617" priority="1945" operator="lessThan">
      <formula>$C$4</formula>
    </cfRule>
  </conditionalFormatting>
  <conditionalFormatting sqref="BP36">
    <cfRule type="cellIs" dxfId="9616" priority="1946" operator="lessThan">
      <formula>$C$4</formula>
    </cfRule>
  </conditionalFormatting>
  <conditionalFormatting sqref="BP37">
    <cfRule type="cellIs" dxfId="9615" priority="1947" operator="lessThan">
      <formula>$C$4</formula>
    </cfRule>
  </conditionalFormatting>
  <conditionalFormatting sqref="BP38">
    <cfRule type="cellIs" dxfId="9614" priority="1948" operator="lessThan">
      <formula>$C$4</formula>
    </cfRule>
  </conditionalFormatting>
  <conditionalFormatting sqref="BP39">
    <cfRule type="cellIs" dxfId="9613" priority="1949" operator="lessThan">
      <formula>$C$4</formula>
    </cfRule>
  </conditionalFormatting>
  <conditionalFormatting sqref="BP40">
    <cfRule type="cellIs" dxfId="9612" priority="1950" operator="lessThan">
      <formula>$C$4</formula>
    </cfRule>
  </conditionalFormatting>
  <conditionalFormatting sqref="BP41">
    <cfRule type="cellIs" dxfId="9611" priority="1951" operator="lessThan">
      <formula>$C$4</formula>
    </cfRule>
  </conditionalFormatting>
  <conditionalFormatting sqref="BP42">
    <cfRule type="cellIs" dxfId="9610" priority="1952" operator="lessThan">
      <formula>$C$4</formula>
    </cfRule>
  </conditionalFormatting>
  <conditionalFormatting sqref="BP43">
    <cfRule type="cellIs" dxfId="9609" priority="1953" operator="lessThan">
      <formula>$C$4</formula>
    </cfRule>
  </conditionalFormatting>
  <conditionalFormatting sqref="BP44">
    <cfRule type="cellIs" dxfId="9608" priority="1954" operator="lessThan">
      <formula>$C$4</formula>
    </cfRule>
  </conditionalFormatting>
  <conditionalFormatting sqref="BP45">
    <cfRule type="cellIs" dxfId="9607" priority="1955" operator="lessThan">
      <formula>$C$4</formula>
    </cfRule>
  </conditionalFormatting>
  <conditionalFormatting sqref="BP46">
    <cfRule type="cellIs" dxfId="9606" priority="1956" operator="lessThan">
      <formula>$C$4</formula>
    </cfRule>
  </conditionalFormatting>
  <conditionalFormatting sqref="BP47">
    <cfRule type="cellIs" dxfId="9605" priority="1957" operator="lessThan">
      <formula>$C$4</formula>
    </cfRule>
  </conditionalFormatting>
  <conditionalFormatting sqref="BP48">
    <cfRule type="cellIs" dxfId="9604" priority="1958" operator="lessThan">
      <formula>$C$4</formula>
    </cfRule>
  </conditionalFormatting>
  <conditionalFormatting sqref="BP49">
    <cfRule type="cellIs" dxfId="9603" priority="1959" operator="lessThan">
      <formula>$C$4</formula>
    </cfRule>
  </conditionalFormatting>
  <conditionalFormatting sqref="BP50">
    <cfRule type="cellIs" dxfId="9602" priority="1960" operator="lessThan">
      <formula>$C$4</formula>
    </cfRule>
  </conditionalFormatting>
  <conditionalFormatting sqref="BQ11">
    <cfRule type="cellIs" dxfId="9601" priority="1961" operator="lessThan">
      <formula>$C$4</formula>
    </cfRule>
  </conditionalFormatting>
  <conditionalFormatting sqref="BQ12">
    <cfRule type="cellIs" dxfId="9600" priority="1962" operator="lessThan">
      <formula>$C$4</formula>
    </cfRule>
  </conditionalFormatting>
  <conditionalFormatting sqref="BQ13">
    <cfRule type="cellIs" dxfId="9599" priority="1963" operator="lessThan">
      <formula>$C$4</formula>
    </cfRule>
  </conditionalFormatting>
  <conditionalFormatting sqref="BQ14">
    <cfRule type="cellIs" dxfId="9598" priority="1964" operator="lessThan">
      <formula>$C$4</formula>
    </cfRule>
  </conditionalFormatting>
  <conditionalFormatting sqref="BQ15">
    <cfRule type="cellIs" dxfId="9597" priority="1965" operator="lessThan">
      <formula>$C$4</formula>
    </cfRule>
  </conditionalFormatting>
  <conditionalFormatting sqref="BQ16">
    <cfRule type="cellIs" dxfId="9596" priority="1966" operator="lessThan">
      <formula>$C$4</formula>
    </cfRule>
  </conditionalFormatting>
  <conditionalFormatting sqref="BQ17">
    <cfRule type="cellIs" dxfId="9595" priority="1967" operator="lessThan">
      <formula>$C$4</formula>
    </cfRule>
  </conditionalFormatting>
  <conditionalFormatting sqref="BQ18">
    <cfRule type="cellIs" dxfId="9594" priority="1968" operator="lessThan">
      <formula>$C$4</formula>
    </cfRule>
  </conditionalFormatting>
  <conditionalFormatting sqref="BQ19">
    <cfRule type="cellIs" dxfId="9593" priority="1969" operator="lessThan">
      <formula>$C$4</formula>
    </cfRule>
  </conditionalFormatting>
  <conditionalFormatting sqref="BQ20">
    <cfRule type="cellIs" dxfId="9592" priority="1970" operator="lessThan">
      <formula>$C$4</formula>
    </cfRule>
  </conditionalFormatting>
  <conditionalFormatting sqref="BQ21">
    <cfRule type="cellIs" dxfId="9591" priority="1971" operator="lessThan">
      <formula>$C$4</formula>
    </cfRule>
  </conditionalFormatting>
  <conditionalFormatting sqref="BQ22">
    <cfRule type="cellIs" dxfId="9590" priority="1972" operator="lessThan">
      <formula>$C$4</formula>
    </cfRule>
  </conditionalFormatting>
  <conditionalFormatting sqref="BQ23">
    <cfRule type="cellIs" dxfId="9589" priority="1973" operator="lessThan">
      <formula>$C$4</formula>
    </cfRule>
  </conditionalFormatting>
  <conditionalFormatting sqref="BQ24">
    <cfRule type="cellIs" dxfId="9588" priority="1974" operator="lessThan">
      <formula>$C$4</formula>
    </cfRule>
  </conditionalFormatting>
  <conditionalFormatting sqref="BQ25">
    <cfRule type="cellIs" dxfId="9587" priority="1975" operator="lessThan">
      <formula>$C$4</formula>
    </cfRule>
  </conditionalFormatting>
  <conditionalFormatting sqref="BQ26">
    <cfRule type="cellIs" dxfId="9586" priority="1976" operator="lessThan">
      <formula>$C$4</formula>
    </cfRule>
  </conditionalFormatting>
  <conditionalFormatting sqref="BQ27">
    <cfRule type="cellIs" dxfId="9585" priority="1977" operator="lessThan">
      <formula>$C$4</formula>
    </cfRule>
  </conditionalFormatting>
  <conditionalFormatting sqref="BQ28">
    <cfRule type="cellIs" dxfId="9584" priority="1978" operator="lessThan">
      <formula>$C$4</formula>
    </cfRule>
  </conditionalFormatting>
  <conditionalFormatting sqref="BQ29">
    <cfRule type="cellIs" dxfId="9583" priority="1979" operator="lessThan">
      <formula>$C$4</formula>
    </cfRule>
  </conditionalFormatting>
  <conditionalFormatting sqref="BQ30">
    <cfRule type="cellIs" dxfId="9582" priority="1980" operator="lessThan">
      <formula>$C$4</formula>
    </cfRule>
  </conditionalFormatting>
  <conditionalFormatting sqref="BQ31">
    <cfRule type="cellIs" dxfId="9581" priority="1981" operator="lessThan">
      <formula>$C$4</formula>
    </cfRule>
  </conditionalFormatting>
  <conditionalFormatting sqref="BQ32">
    <cfRule type="cellIs" dxfId="9580" priority="1982" operator="lessThan">
      <formula>$C$4</formula>
    </cfRule>
  </conditionalFormatting>
  <conditionalFormatting sqref="BQ33">
    <cfRule type="cellIs" dxfId="9579" priority="1983" operator="lessThan">
      <formula>$C$4</formula>
    </cfRule>
  </conditionalFormatting>
  <conditionalFormatting sqref="BQ34">
    <cfRule type="cellIs" dxfId="9578" priority="1984" operator="lessThan">
      <formula>$C$4</formula>
    </cfRule>
  </conditionalFormatting>
  <conditionalFormatting sqref="BQ35">
    <cfRule type="cellIs" dxfId="9577" priority="1985" operator="lessThan">
      <formula>$C$4</formula>
    </cfRule>
  </conditionalFormatting>
  <conditionalFormatting sqref="BQ36">
    <cfRule type="cellIs" dxfId="9576" priority="1986" operator="lessThan">
      <formula>$C$4</formula>
    </cfRule>
  </conditionalFormatting>
  <conditionalFormatting sqref="BQ37">
    <cfRule type="cellIs" dxfId="9575" priority="1987" operator="lessThan">
      <formula>$C$4</formula>
    </cfRule>
  </conditionalFormatting>
  <conditionalFormatting sqref="BQ38">
    <cfRule type="cellIs" dxfId="9574" priority="1988" operator="lessThan">
      <formula>$C$4</formula>
    </cfRule>
  </conditionalFormatting>
  <conditionalFormatting sqref="BQ39">
    <cfRule type="cellIs" dxfId="9573" priority="1989" operator="lessThan">
      <formula>$C$4</formula>
    </cfRule>
  </conditionalFormatting>
  <conditionalFormatting sqref="BQ40">
    <cfRule type="cellIs" dxfId="9572" priority="1990" operator="lessThan">
      <formula>$C$4</formula>
    </cfRule>
  </conditionalFormatting>
  <conditionalFormatting sqref="BQ41">
    <cfRule type="cellIs" dxfId="9571" priority="1991" operator="lessThan">
      <formula>$C$4</formula>
    </cfRule>
  </conditionalFormatting>
  <conditionalFormatting sqref="BQ42">
    <cfRule type="cellIs" dxfId="9570" priority="1992" operator="lessThan">
      <formula>$C$4</formula>
    </cfRule>
  </conditionalFormatting>
  <conditionalFormatting sqref="BQ43">
    <cfRule type="cellIs" dxfId="9569" priority="1993" operator="lessThan">
      <formula>$C$4</formula>
    </cfRule>
  </conditionalFormatting>
  <conditionalFormatting sqref="BQ44">
    <cfRule type="cellIs" dxfId="9568" priority="1994" operator="lessThan">
      <formula>$C$4</formula>
    </cfRule>
  </conditionalFormatting>
  <conditionalFormatting sqref="BQ45">
    <cfRule type="cellIs" dxfId="9567" priority="1995" operator="lessThan">
      <formula>$C$4</formula>
    </cfRule>
  </conditionalFormatting>
  <conditionalFormatting sqref="BQ46">
    <cfRule type="cellIs" dxfId="9566" priority="1996" operator="lessThan">
      <formula>$C$4</formula>
    </cfRule>
  </conditionalFormatting>
  <conditionalFormatting sqref="BQ47">
    <cfRule type="cellIs" dxfId="9565" priority="1997" operator="lessThan">
      <formula>$C$4</formula>
    </cfRule>
  </conditionalFormatting>
  <conditionalFormatting sqref="BQ48">
    <cfRule type="cellIs" dxfId="9564" priority="1998" operator="lessThan">
      <formula>$C$4</formula>
    </cfRule>
  </conditionalFormatting>
  <conditionalFormatting sqref="BQ49">
    <cfRule type="cellIs" dxfId="9563" priority="1999" operator="lessThan">
      <formula>$C$4</formula>
    </cfRule>
  </conditionalFormatting>
  <conditionalFormatting sqref="BQ50">
    <cfRule type="cellIs" dxfId="9562" priority="2000" operator="lessThan">
      <formula>$C$4</formula>
    </cfRule>
  </conditionalFormatting>
  <conditionalFormatting sqref="BR11">
    <cfRule type="cellIs" dxfId="9561" priority="2001" operator="lessThan">
      <formula>$C$4</formula>
    </cfRule>
  </conditionalFormatting>
  <conditionalFormatting sqref="BR12">
    <cfRule type="cellIs" dxfId="9560" priority="2002" operator="lessThan">
      <formula>$C$4</formula>
    </cfRule>
  </conditionalFormatting>
  <conditionalFormatting sqref="BR13">
    <cfRule type="cellIs" dxfId="9559" priority="2003" operator="lessThan">
      <formula>$C$4</formula>
    </cfRule>
  </conditionalFormatting>
  <conditionalFormatting sqref="BR14">
    <cfRule type="cellIs" dxfId="9558" priority="2004" operator="lessThan">
      <formula>$C$4</formula>
    </cfRule>
  </conditionalFormatting>
  <conditionalFormatting sqref="BR15">
    <cfRule type="cellIs" dxfId="9557" priority="2005" operator="lessThan">
      <formula>$C$4</formula>
    </cfRule>
  </conditionalFormatting>
  <conditionalFormatting sqref="BR16">
    <cfRule type="cellIs" dxfId="9556" priority="2006" operator="lessThan">
      <formula>$C$4</formula>
    </cfRule>
  </conditionalFormatting>
  <conditionalFormatting sqref="BR17">
    <cfRule type="cellIs" dxfId="9555" priority="2007" operator="lessThan">
      <formula>$C$4</formula>
    </cfRule>
  </conditionalFormatting>
  <conditionalFormatting sqref="BR18">
    <cfRule type="cellIs" dxfId="9554" priority="2008" operator="lessThan">
      <formula>$C$4</formula>
    </cfRule>
  </conditionalFormatting>
  <conditionalFormatting sqref="BR19">
    <cfRule type="cellIs" dxfId="9553" priority="2009" operator="lessThan">
      <formula>$C$4</formula>
    </cfRule>
  </conditionalFormatting>
  <conditionalFormatting sqref="BR20">
    <cfRule type="cellIs" dxfId="9552" priority="2010" operator="lessThan">
      <formula>$C$4</formula>
    </cfRule>
  </conditionalFormatting>
  <conditionalFormatting sqref="BR21">
    <cfRule type="cellIs" dxfId="9551" priority="2011" operator="lessThan">
      <formula>$C$4</formula>
    </cfRule>
  </conditionalFormatting>
  <conditionalFormatting sqref="BR22">
    <cfRule type="cellIs" dxfId="9550" priority="2012" operator="lessThan">
      <formula>$C$4</formula>
    </cfRule>
  </conditionalFormatting>
  <conditionalFormatting sqref="BR23">
    <cfRule type="cellIs" dxfId="9549" priority="2013" operator="lessThan">
      <formula>$C$4</formula>
    </cfRule>
  </conditionalFormatting>
  <conditionalFormatting sqref="BR24">
    <cfRule type="cellIs" dxfId="9548" priority="2014" operator="lessThan">
      <formula>$C$4</formula>
    </cfRule>
  </conditionalFormatting>
  <conditionalFormatting sqref="BR25">
    <cfRule type="cellIs" dxfId="9547" priority="2015" operator="lessThan">
      <formula>$C$4</formula>
    </cfRule>
  </conditionalFormatting>
  <conditionalFormatting sqref="BR26">
    <cfRule type="cellIs" dxfId="9546" priority="2016" operator="lessThan">
      <formula>$C$4</formula>
    </cfRule>
  </conditionalFormatting>
  <conditionalFormatting sqref="BR27">
    <cfRule type="cellIs" dxfId="9545" priority="2017" operator="lessThan">
      <formula>$C$4</formula>
    </cfRule>
  </conditionalFormatting>
  <conditionalFormatting sqref="BR28">
    <cfRule type="cellIs" dxfId="9544" priority="2018" operator="lessThan">
      <formula>$C$4</formula>
    </cfRule>
  </conditionalFormatting>
  <conditionalFormatting sqref="BR29">
    <cfRule type="cellIs" dxfId="9543" priority="2019" operator="lessThan">
      <formula>$C$4</formula>
    </cfRule>
  </conditionalFormatting>
  <conditionalFormatting sqref="BR30">
    <cfRule type="cellIs" dxfId="9542" priority="2020" operator="lessThan">
      <formula>$C$4</formula>
    </cfRule>
  </conditionalFormatting>
  <conditionalFormatting sqref="BR31">
    <cfRule type="cellIs" dxfId="9541" priority="2021" operator="lessThan">
      <formula>$C$4</formula>
    </cfRule>
  </conditionalFormatting>
  <conditionalFormatting sqref="BR32">
    <cfRule type="cellIs" dxfId="9540" priority="2022" operator="lessThan">
      <formula>$C$4</formula>
    </cfRule>
  </conditionalFormatting>
  <conditionalFormatting sqref="BR33">
    <cfRule type="cellIs" dxfId="9539" priority="2023" operator="lessThan">
      <formula>$C$4</formula>
    </cfRule>
  </conditionalFormatting>
  <conditionalFormatting sqref="BR34">
    <cfRule type="cellIs" dxfId="9538" priority="2024" operator="lessThan">
      <formula>$C$4</formula>
    </cfRule>
  </conditionalFormatting>
  <conditionalFormatting sqref="BR35">
    <cfRule type="cellIs" dxfId="9537" priority="2025" operator="lessThan">
      <formula>$C$4</formula>
    </cfRule>
  </conditionalFormatting>
  <conditionalFormatting sqref="BR36">
    <cfRule type="cellIs" dxfId="9536" priority="2026" operator="lessThan">
      <formula>$C$4</formula>
    </cfRule>
  </conditionalFormatting>
  <conditionalFormatting sqref="BR37">
    <cfRule type="cellIs" dxfId="9535" priority="2027" operator="lessThan">
      <formula>$C$4</formula>
    </cfRule>
  </conditionalFormatting>
  <conditionalFormatting sqref="BR38">
    <cfRule type="cellIs" dxfId="9534" priority="2028" operator="lessThan">
      <formula>$C$4</formula>
    </cfRule>
  </conditionalFormatting>
  <conditionalFormatting sqref="BR39">
    <cfRule type="cellIs" dxfId="9533" priority="2029" operator="lessThan">
      <formula>$C$4</formula>
    </cfRule>
  </conditionalFormatting>
  <conditionalFormatting sqref="BR40">
    <cfRule type="cellIs" dxfId="9532" priority="2030" operator="lessThan">
      <formula>$C$4</formula>
    </cfRule>
  </conditionalFormatting>
  <conditionalFormatting sqref="BR41">
    <cfRule type="cellIs" dxfId="9531" priority="2031" operator="lessThan">
      <formula>$C$4</formula>
    </cfRule>
  </conditionalFormatting>
  <conditionalFormatting sqref="BR42">
    <cfRule type="cellIs" dxfId="9530" priority="2032" operator="lessThan">
      <formula>$C$4</formula>
    </cfRule>
  </conditionalFormatting>
  <conditionalFormatting sqref="BR43">
    <cfRule type="cellIs" dxfId="9529" priority="2033" operator="lessThan">
      <formula>$C$4</formula>
    </cfRule>
  </conditionalFormatting>
  <conditionalFormatting sqref="BR44">
    <cfRule type="cellIs" dxfId="9528" priority="2034" operator="lessThan">
      <formula>$C$4</formula>
    </cfRule>
  </conditionalFormatting>
  <conditionalFormatting sqref="BR45">
    <cfRule type="cellIs" dxfId="9527" priority="2035" operator="lessThan">
      <formula>$C$4</formula>
    </cfRule>
  </conditionalFormatting>
  <conditionalFormatting sqref="BR46">
    <cfRule type="cellIs" dxfId="9526" priority="2036" operator="lessThan">
      <formula>$C$4</formula>
    </cfRule>
  </conditionalFormatting>
  <conditionalFormatting sqref="BR47">
    <cfRule type="cellIs" dxfId="9525" priority="2037" operator="lessThan">
      <formula>$C$4</formula>
    </cfRule>
  </conditionalFormatting>
  <conditionalFormatting sqref="BR48">
    <cfRule type="cellIs" dxfId="9524" priority="2038" operator="lessThan">
      <formula>$C$4</formula>
    </cfRule>
  </conditionalFormatting>
  <conditionalFormatting sqref="BR49">
    <cfRule type="cellIs" dxfId="9523" priority="2039" operator="lessThan">
      <formula>$C$4</formula>
    </cfRule>
  </conditionalFormatting>
  <conditionalFormatting sqref="BR50">
    <cfRule type="cellIs" dxfId="9522" priority="2040" operator="lessThan">
      <formula>$C$4</formula>
    </cfRule>
  </conditionalFormatting>
  <conditionalFormatting sqref="BS11">
    <cfRule type="cellIs" dxfId="9521" priority="2041" operator="lessThan">
      <formula>$C$4</formula>
    </cfRule>
  </conditionalFormatting>
  <conditionalFormatting sqref="BS12">
    <cfRule type="cellIs" dxfId="9520" priority="2042" operator="lessThan">
      <formula>$C$4</formula>
    </cfRule>
  </conditionalFormatting>
  <conditionalFormatting sqref="BS13">
    <cfRule type="cellIs" dxfId="9519" priority="2043" operator="lessThan">
      <formula>$C$4</formula>
    </cfRule>
  </conditionalFormatting>
  <conditionalFormatting sqref="BS14">
    <cfRule type="cellIs" dxfId="9518" priority="2044" operator="lessThan">
      <formula>$C$4</formula>
    </cfRule>
  </conditionalFormatting>
  <conditionalFormatting sqref="BS15">
    <cfRule type="cellIs" dxfId="9517" priority="2045" operator="lessThan">
      <formula>$C$4</formula>
    </cfRule>
  </conditionalFormatting>
  <conditionalFormatting sqref="BS16">
    <cfRule type="cellIs" dxfId="9516" priority="2046" operator="lessThan">
      <formula>$C$4</formula>
    </cfRule>
  </conditionalFormatting>
  <conditionalFormatting sqref="BS17">
    <cfRule type="cellIs" dxfId="9515" priority="2047" operator="lessThan">
      <formula>$C$4</formula>
    </cfRule>
  </conditionalFormatting>
  <conditionalFormatting sqref="BS18">
    <cfRule type="cellIs" dxfId="9514" priority="2048" operator="lessThan">
      <formula>$C$4</formula>
    </cfRule>
  </conditionalFormatting>
  <conditionalFormatting sqref="BS19">
    <cfRule type="cellIs" dxfId="9513" priority="2049" operator="lessThan">
      <formula>$C$4</formula>
    </cfRule>
  </conditionalFormatting>
  <conditionalFormatting sqref="BS20">
    <cfRule type="cellIs" dxfId="9512" priority="2050" operator="lessThan">
      <formula>$C$4</formula>
    </cfRule>
  </conditionalFormatting>
  <conditionalFormatting sqref="BS21">
    <cfRule type="cellIs" dxfId="9511" priority="2051" operator="lessThan">
      <formula>$C$4</formula>
    </cfRule>
  </conditionalFormatting>
  <conditionalFormatting sqref="BS22">
    <cfRule type="cellIs" dxfId="9510" priority="2052" operator="lessThan">
      <formula>$C$4</formula>
    </cfRule>
  </conditionalFormatting>
  <conditionalFormatting sqref="BS23">
    <cfRule type="cellIs" dxfId="9509" priority="2053" operator="lessThan">
      <formula>$C$4</formula>
    </cfRule>
  </conditionalFormatting>
  <conditionalFormatting sqref="BS24">
    <cfRule type="cellIs" dxfId="9508" priority="2054" operator="lessThan">
      <formula>$C$4</formula>
    </cfRule>
  </conditionalFormatting>
  <conditionalFormatting sqref="BS25">
    <cfRule type="cellIs" dxfId="9507" priority="2055" operator="lessThan">
      <formula>$C$4</formula>
    </cfRule>
  </conditionalFormatting>
  <conditionalFormatting sqref="BS26">
    <cfRule type="cellIs" dxfId="9506" priority="2056" operator="lessThan">
      <formula>$C$4</formula>
    </cfRule>
  </conditionalFormatting>
  <conditionalFormatting sqref="BS27">
    <cfRule type="cellIs" dxfId="9505" priority="2057" operator="lessThan">
      <formula>$C$4</formula>
    </cfRule>
  </conditionalFormatting>
  <conditionalFormatting sqref="BS28">
    <cfRule type="cellIs" dxfId="9504" priority="2058" operator="lessThan">
      <formula>$C$4</formula>
    </cfRule>
  </conditionalFormatting>
  <conditionalFormatting sqref="BS29">
    <cfRule type="cellIs" dxfId="9503" priority="2059" operator="lessThan">
      <formula>$C$4</formula>
    </cfRule>
  </conditionalFormatting>
  <conditionalFormatting sqref="BS30">
    <cfRule type="cellIs" dxfId="9502" priority="2060" operator="lessThan">
      <formula>$C$4</formula>
    </cfRule>
  </conditionalFormatting>
  <conditionalFormatting sqref="BS31">
    <cfRule type="cellIs" dxfId="9501" priority="2061" operator="lessThan">
      <formula>$C$4</formula>
    </cfRule>
  </conditionalFormatting>
  <conditionalFormatting sqref="BS32">
    <cfRule type="cellIs" dxfId="9500" priority="2062" operator="lessThan">
      <formula>$C$4</formula>
    </cfRule>
  </conditionalFormatting>
  <conditionalFormatting sqref="BS33">
    <cfRule type="cellIs" dxfId="9499" priority="2063" operator="lessThan">
      <formula>$C$4</formula>
    </cfRule>
  </conditionalFormatting>
  <conditionalFormatting sqref="BS34">
    <cfRule type="cellIs" dxfId="9498" priority="2064" operator="lessThan">
      <formula>$C$4</formula>
    </cfRule>
  </conditionalFormatting>
  <conditionalFormatting sqref="BS35">
    <cfRule type="cellIs" dxfId="9497" priority="2065" operator="lessThan">
      <formula>$C$4</formula>
    </cfRule>
  </conditionalFormatting>
  <conditionalFormatting sqref="BS36">
    <cfRule type="cellIs" dxfId="9496" priority="2066" operator="lessThan">
      <formula>$C$4</formula>
    </cfRule>
  </conditionalFormatting>
  <conditionalFormatting sqref="BS37">
    <cfRule type="cellIs" dxfId="9495" priority="2067" operator="lessThan">
      <formula>$C$4</formula>
    </cfRule>
  </conditionalFormatting>
  <conditionalFormatting sqref="BS38">
    <cfRule type="cellIs" dxfId="9494" priority="2068" operator="lessThan">
      <formula>$C$4</formula>
    </cfRule>
  </conditionalFormatting>
  <conditionalFormatting sqref="BS39">
    <cfRule type="cellIs" dxfId="9493" priority="2069" operator="lessThan">
      <formula>$C$4</formula>
    </cfRule>
  </conditionalFormatting>
  <conditionalFormatting sqref="BS40">
    <cfRule type="cellIs" dxfId="9492" priority="2070" operator="lessThan">
      <formula>$C$4</formula>
    </cfRule>
  </conditionalFormatting>
  <conditionalFormatting sqref="BS41">
    <cfRule type="cellIs" dxfId="9491" priority="2071" operator="lessThan">
      <formula>$C$4</formula>
    </cfRule>
  </conditionalFormatting>
  <conditionalFormatting sqref="BS42">
    <cfRule type="cellIs" dxfId="9490" priority="2072" operator="lessThan">
      <formula>$C$4</formula>
    </cfRule>
  </conditionalFormatting>
  <conditionalFormatting sqref="BS43">
    <cfRule type="cellIs" dxfId="9489" priority="2073" operator="lessThan">
      <formula>$C$4</formula>
    </cfRule>
  </conditionalFormatting>
  <conditionalFormatting sqref="BS44">
    <cfRule type="cellIs" dxfId="9488" priority="2074" operator="lessThan">
      <formula>$C$4</formula>
    </cfRule>
  </conditionalFormatting>
  <conditionalFormatting sqref="BS45">
    <cfRule type="cellIs" dxfId="9487" priority="2075" operator="lessThan">
      <formula>$C$4</formula>
    </cfRule>
  </conditionalFormatting>
  <conditionalFormatting sqref="BS46">
    <cfRule type="cellIs" dxfId="9486" priority="2076" operator="lessThan">
      <formula>$C$4</formula>
    </cfRule>
  </conditionalFormatting>
  <conditionalFormatting sqref="BS47">
    <cfRule type="cellIs" dxfId="9485" priority="2077" operator="lessThan">
      <formula>$C$4</formula>
    </cfRule>
  </conditionalFormatting>
  <conditionalFormatting sqref="BS48">
    <cfRule type="cellIs" dxfId="9484" priority="2078" operator="lessThan">
      <formula>$C$4</formula>
    </cfRule>
  </conditionalFormatting>
  <conditionalFormatting sqref="BS49">
    <cfRule type="cellIs" dxfId="9483" priority="2079" operator="lessThan">
      <formula>$C$4</formula>
    </cfRule>
  </conditionalFormatting>
  <conditionalFormatting sqref="BS50">
    <cfRule type="cellIs" dxfId="9482" priority="2080" operator="lessThan">
      <formula>$C$4</formula>
    </cfRule>
  </conditionalFormatting>
  <conditionalFormatting sqref="BT11">
    <cfRule type="cellIs" dxfId="9481" priority="2081" operator="lessThan">
      <formula>$C$4</formula>
    </cfRule>
  </conditionalFormatting>
  <conditionalFormatting sqref="BT12">
    <cfRule type="cellIs" dxfId="9480" priority="2082" operator="lessThan">
      <formula>$C$4</formula>
    </cfRule>
  </conditionalFormatting>
  <conditionalFormatting sqref="BT13">
    <cfRule type="cellIs" dxfId="9479" priority="2083" operator="lessThan">
      <formula>$C$4</formula>
    </cfRule>
  </conditionalFormatting>
  <conditionalFormatting sqref="BT14">
    <cfRule type="cellIs" dxfId="9478" priority="2084" operator="lessThan">
      <formula>$C$4</formula>
    </cfRule>
  </conditionalFormatting>
  <conditionalFormatting sqref="BT15">
    <cfRule type="cellIs" dxfId="9477" priority="2085" operator="lessThan">
      <formula>$C$4</formula>
    </cfRule>
  </conditionalFormatting>
  <conditionalFormatting sqref="BT16">
    <cfRule type="cellIs" dxfId="9476" priority="2086" operator="lessThan">
      <formula>$C$4</formula>
    </cfRule>
  </conditionalFormatting>
  <conditionalFormatting sqref="BT17">
    <cfRule type="cellIs" dxfId="9475" priority="2087" operator="lessThan">
      <formula>$C$4</formula>
    </cfRule>
  </conditionalFormatting>
  <conditionalFormatting sqref="BT18">
    <cfRule type="cellIs" dxfId="9474" priority="2088" operator="lessThan">
      <formula>$C$4</formula>
    </cfRule>
  </conditionalFormatting>
  <conditionalFormatting sqref="BT19">
    <cfRule type="cellIs" dxfId="9473" priority="2089" operator="lessThan">
      <formula>$C$4</formula>
    </cfRule>
  </conditionalFormatting>
  <conditionalFormatting sqref="BT20">
    <cfRule type="cellIs" dxfId="9472" priority="2090" operator="lessThan">
      <formula>$C$4</formula>
    </cfRule>
  </conditionalFormatting>
  <conditionalFormatting sqref="BT21">
    <cfRule type="cellIs" dxfId="9471" priority="2091" operator="lessThan">
      <formula>$C$4</formula>
    </cfRule>
  </conditionalFormatting>
  <conditionalFormatting sqref="BT22">
    <cfRule type="cellIs" dxfId="9470" priority="2092" operator="lessThan">
      <formula>$C$4</formula>
    </cfRule>
  </conditionalFormatting>
  <conditionalFormatting sqref="BT23">
    <cfRule type="cellIs" dxfId="9469" priority="2093" operator="lessThan">
      <formula>$C$4</formula>
    </cfRule>
  </conditionalFormatting>
  <conditionalFormatting sqref="BT24">
    <cfRule type="cellIs" dxfId="9468" priority="2094" operator="lessThan">
      <formula>$C$4</formula>
    </cfRule>
  </conditionalFormatting>
  <conditionalFormatting sqref="BT25">
    <cfRule type="cellIs" dxfId="9467" priority="2095" operator="lessThan">
      <formula>$C$4</formula>
    </cfRule>
  </conditionalFormatting>
  <conditionalFormatting sqref="BT26">
    <cfRule type="cellIs" dxfId="9466" priority="2096" operator="lessThan">
      <formula>$C$4</formula>
    </cfRule>
  </conditionalFormatting>
  <conditionalFormatting sqref="BT27">
    <cfRule type="cellIs" dxfId="9465" priority="2097" operator="lessThan">
      <formula>$C$4</formula>
    </cfRule>
  </conditionalFormatting>
  <conditionalFormatting sqref="BT28">
    <cfRule type="cellIs" dxfId="9464" priority="2098" operator="lessThan">
      <formula>$C$4</formula>
    </cfRule>
  </conditionalFormatting>
  <conditionalFormatting sqref="BT29">
    <cfRule type="cellIs" dxfId="9463" priority="2099" operator="lessThan">
      <formula>$C$4</formula>
    </cfRule>
  </conditionalFormatting>
  <conditionalFormatting sqref="BT30">
    <cfRule type="cellIs" dxfId="9462" priority="2100" operator="lessThan">
      <formula>$C$4</formula>
    </cfRule>
  </conditionalFormatting>
  <conditionalFormatting sqref="BT31">
    <cfRule type="cellIs" dxfId="9461" priority="2101" operator="lessThan">
      <formula>$C$4</formula>
    </cfRule>
  </conditionalFormatting>
  <conditionalFormatting sqref="BT32">
    <cfRule type="cellIs" dxfId="9460" priority="2102" operator="lessThan">
      <formula>$C$4</formula>
    </cfRule>
  </conditionalFormatting>
  <conditionalFormatting sqref="BT33">
    <cfRule type="cellIs" dxfId="9459" priority="2103" operator="lessThan">
      <formula>$C$4</formula>
    </cfRule>
  </conditionalFormatting>
  <conditionalFormatting sqref="BT34">
    <cfRule type="cellIs" dxfId="9458" priority="2104" operator="lessThan">
      <formula>$C$4</formula>
    </cfRule>
  </conditionalFormatting>
  <conditionalFormatting sqref="BT35">
    <cfRule type="cellIs" dxfId="9457" priority="2105" operator="lessThan">
      <formula>$C$4</formula>
    </cfRule>
  </conditionalFormatting>
  <conditionalFormatting sqref="BT36">
    <cfRule type="cellIs" dxfId="9456" priority="2106" operator="lessThan">
      <formula>$C$4</formula>
    </cfRule>
  </conditionalFormatting>
  <conditionalFormatting sqref="BT37">
    <cfRule type="cellIs" dxfId="9455" priority="2107" operator="lessThan">
      <formula>$C$4</formula>
    </cfRule>
  </conditionalFormatting>
  <conditionalFormatting sqref="BT38">
    <cfRule type="cellIs" dxfId="9454" priority="2108" operator="lessThan">
      <formula>$C$4</formula>
    </cfRule>
  </conditionalFormatting>
  <conditionalFormatting sqref="BT39">
    <cfRule type="cellIs" dxfId="9453" priority="2109" operator="lessThan">
      <formula>$C$4</formula>
    </cfRule>
  </conditionalFormatting>
  <conditionalFormatting sqref="BT40">
    <cfRule type="cellIs" dxfId="9452" priority="2110" operator="lessThan">
      <formula>$C$4</formula>
    </cfRule>
  </conditionalFormatting>
  <conditionalFormatting sqref="BT41">
    <cfRule type="cellIs" dxfId="9451" priority="2111" operator="lessThan">
      <formula>$C$4</formula>
    </cfRule>
  </conditionalFormatting>
  <conditionalFormatting sqref="BT42">
    <cfRule type="cellIs" dxfId="9450" priority="2112" operator="lessThan">
      <formula>$C$4</formula>
    </cfRule>
  </conditionalFormatting>
  <conditionalFormatting sqref="BT43">
    <cfRule type="cellIs" dxfId="9449" priority="2113" operator="lessThan">
      <formula>$C$4</formula>
    </cfRule>
  </conditionalFormatting>
  <conditionalFormatting sqref="BT44">
    <cfRule type="cellIs" dxfId="9448" priority="2114" operator="lessThan">
      <formula>$C$4</formula>
    </cfRule>
  </conditionalFormatting>
  <conditionalFormatting sqref="BT45">
    <cfRule type="cellIs" dxfId="9447" priority="2115" operator="lessThan">
      <formula>$C$4</formula>
    </cfRule>
  </conditionalFormatting>
  <conditionalFormatting sqref="BT46">
    <cfRule type="cellIs" dxfId="9446" priority="2116" operator="lessThan">
      <formula>$C$4</formula>
    </cfRule>
  </conditionalFormatting>
  <conditionalFormatting sqref="BT47">
    <cfRule type="cellIs" dxfId="9445" priority="2117" operator="lessThan">
      <formula>$C$4</formula>
    </cfRule>
  </conditionalFormatting>
  <conditionalFormatting sqref="BT48">
    <cfRule type="cellIs" dxfId="9444" priority="2118" operator="lessThan">
      <formula>$C$4</formula>
    </cfRule>
  </conditionalFormatting>
  <conditionalFormatting sqref="BT49">
    <cfRule type="cellIs" dxfId="9443" priority="2119" operator="lessThan">
      <formula>$C$4</formula>
    </cfRule>
  </conditionalFormatting>
  <conditionalFormatting sqref="BT50">
    <cfRule type="cellIs" dxfId="9442" priority="2120" operator="lessThan">
      <formula>$C$4</formula>
    </cfRule>
  </conditionalFormatting>
  <conditionalFormatting sqref="BU11">
    <cfRule type="cellIs" dxfId="9441" priority="2121" operator="lessThan">
      <formula>$C$4</formula>
    </cfRule>
  </conditionalFormatting>
  <conditionalFormatting sqref="BU12">
    <cfRule type="cellIs" dxfId="9440" priority="2122" operator="lessThan">
      <formula>$C$4</formula>
    </cfRule>
  </conditionalFormatting>
  <conditionalFormatting sqref="BU13">
    <cfRule type="cellIs" dxfId="9439" priority="2123" operator="lessThan">
      <formula>$C$4</formula>
    </cfRule>
  </conditionalFormatting>
  <conditionalFormatting sqref="BU14">
    <cfRule type="cellIs" dxfId="9438" priority="2124" operator="lessThan">
      <formula>$C$4</formula>
    </cfRule>
  </conditionalFormatting>
  <conditionalFormatting sqref="BU15">
    <cfRule type="cellIs" dxfId="9437" priority="2125" operator="lessThan">
      <formula>$C$4</formula>
    </cfRule>
  </conditionalFormatting>
  <conditionalFormatting sqref="BU16">
    <cfRule type="cellIs" dxfId="9436" priority="2126" operator="lessThan">
      <formula>$C$4</formula>
    </cfRule>
  </conditionalFormatting>
  <conditionalFormatting sqref="BU17">
    <cfRule type="cellIs" dxfId="9435" priority="2127" operator="lessThan">
      <formula>$C$4</formula>
    </cfRule>
  </conditionalFormatting>
  <conditionalFormatting sqref="BU18">
    <cfRule type="cellIs" dxfId="9434" priority="2128" operator="lessThan">
      <formula>$C$4</formula>
    </cfRule>
  </conditionalFormatting>
  <conditionalFormatting sqref="BU19">
    <cfRule type="cellIs" dxfId="9433" priority="2129" operator="lessThan">
      <formula>$C$4</formula>
    </cfRule>
  </conditionalFormatting>
  <conditionalFormatting sqref="BU20">
    <cfRule type="cellIs" dxfId="9432" priority="2130" operator="lessThan">
      <formula>$C$4</formula>
    </cfRule>
  </conditionalFormatting>
  <conditionalFormatting sqref="BU21">
    <cfRule type="cellIs" dxfId="9431" priority="2131" operator="lessThan">
      <formula>$C$4</formula>
    </cfRule>
  </conditionalFormatting>
  <conditionalFormatting sqref="BU22">
    <cfRule type="cellIs" dxfId="9430" priority="2132" operator="lessThan">
      <formula>$C$4</formula>
    </cfRule>
  </conditionalFormatting>
  <conditionalFormatting sqref="BU23">
    <cfRule type="cellIs" dxfId="9429" priority="2133" operator="lessThan">
      <formula>$C$4</formula>
    </cfRule>
  </conditionalFormatting>
  <conditionalFormatting sqref="BU24">
    <cfRule type="cellIs" dxfId="9428" priority="2134" operator="lessThan">
      <formula>$C$4</formula>
    </cfRule>
  </conditionalFormatting>
  <conditionalFormatting sqref="BU25">
    <cfRule type="cellIs" dxfId="9427" priority="2135" operator="lessThan">
      <formula>$C$4</formula>
    </cfRule>
  </conditionalFormatting>
  <conditionalFormatting sqref="BU26">
    <cfRule type="cellIs" dxfId="9426" priority="2136" operator="lessThan">
      <formula>$C$4</formula>
    </cfRule>
  </conditionalFormatting>
  <conditionalFormatting sqref="BU27">
    <cfRule type="cellIs" dxfId="9425" priority="2137" operator="lessThan">
      <formula>$C$4</formula>
    </cfRule>
  </conditionalFormatting>
  <conditionalFormatting sqref="BU28">
    <cfRule type="cellIs" dxfId="9424" priority="2138" operator="lessThan">
      <formula>$C$4</formula>
    </cfRule>
  </conditionalFormatting>
  <conditionalFormatting sqref="BU29">
    <cfRule type="cellIs" dxfId="9423" priority="2139" operator="lessThan">
      <formula>$C$4</formula>
    </cfRule>
  </conditionalFormatting>
  <conditionalFormatting sqref="BU30">
    <cfRule type="cellIs" dxfId="9422" priority="2140" operator="lessThan">
      <formula>$C$4</formula>
    </cfRule>
  </conditionalFormatting>
  <conditionalFormatting sqref="BU31">
    <cfRule type="cellIs" dxfId="9421" priority="2141" operator="lessThan">
      <formula>$C$4</formula>
    </cfRule>
  </conditionalFormatting>
  <conditionalFormatting sqref="BU32">
    <cfRule type="cellIs" dxfId="9420" priority="2142" operator="lessThan">
      <formula>$C$4</formula>
    </cfRule>
  </conditionalFormatting>
  <conditionalFormatting sqref="BU33">
    <cfRule type="cellIs" dxfId="9419" priority="2143" operator="lessThan">
      <formula>$C$4</formula>
    </cfRule>
  </conditionalFormatting>
  <conditionalFormatting sqref="BU34">
    <cfRule type="cellIs" dxfId="9418" priority="2144" operator="lessThan">
      <formula>$C$4</formula>
    </cfRule>
  </conditionalFormatting>
  <conditionalFormatting sqref="BU35">
    <cfRule type="cellIs" dxfId="9417" priority="2145" operator="lessThan">
      <formula>$C$4</formula>
    </cfRule>
  </conditionalFormatting>
  <conditionalFormatting sqref="BU36">
    <cfRule type="cellIs" dxfId="9416" priority="2146" operator="lessThan">
      <formula>$C$4</formula>
    </cfRule>
  </conditionalFormatting>
  <conditionalFormatting sqref="BU37">
    <cfRule type="cellIs" dxfId="9415" priority="2147" operator="lessThan">
      <formula>$C$4</formula>
    </cfRule>
  </conditionalFormatting>
  <conditionalFormatting sqref="BU38">
    <cfRule type="cellIs" dxfId="9414" priority="2148" operator="lessThan">
      <formula>$C$4</formula>
    </cfRule>
  </conditionalFormatting>
  <conditionalFormatting sqref="BU39">
    <cfRule type="cellIs" dxfId="9413" priority="2149" operator="lessThan">
      <formula>$C$4</formula>
    </cfRule>
  </conditionalFormatting>
  <conditionalFormatting sqref="BU40">
    <cfRule type="cellIs" dxfId="9412" priority="2150" operator="lessThan">
      <formula>$C$4</formula>
    </cfRule>
  </conditionalFormatting>
  <conditionalFormatting sqref="BU41">
    <cfRule type="cellIs" dxfId="9411" priority="2151" operator="lessThan">
      <formula>$C$4</formula>
    </cfRule>
  </conditionalFormatting>
  <conditionalFormatting sqref="BU42">
    <cfRule type="cellIs" dxfId="9410" priority="2152" operator="lessThan">
      <formula>$C$4</formula>
    </cfRule>
  </conditionalFormatting>
  <conditionalFormatting sqref="BU43">
    <cfRule type="cellIs" dxfId="9409" priority="2153" operator="lessThan">
      <formula>$C$4</formula>
    </cfRule>
  </conditionalFormatting>
  <conditionalFormatting sqref="BU44">
    <cfRule type="cellIs" dxfId="9408" priority="2154" operator="lessThan">
      <formula>$C$4</formula>
    </cfRule>
  </conditionalFormatting>
  <conditionalFormatting sqref="BU45">
    <cfRule type="cellIs" dxfId="9407" priority="2155" operator="lessThan">
      <formula>$C$4</formula>
    </cfRule>
  </conditionalFormatting>
  <conditionalFormatting sqref="BU46">
    <cfRule type="cellIs" dxfId="9406" priority="2156" operator="lessThan">
      <formula>$C$4</formula>
    </cfRule>
  </conditionalFormatting>
  <conditionalFormatting sqref="BU47">
    <cfRule type="cellIs" dxfId="9405" priority="2157" operator="lessThan">
      <formula>$C$4</formula>
    </cfRule>
  </conditionalFormatting>
  <conditionalFormatting sqref="BU48">
    <cfRule type="cellIs" dxfId="9404" priority="2158" operator="lessThan">
      <formula>$C$4</formula>
    </cfRule>
  </conditionalFormatting>
  <conditionalFormatting sqref="BU49">
    <cfRule type="cellIs" dxfId="9403" priority="2159" operator="lessThan">
      <formula>$C$4</formula>
    </cfRule>
  </conditionalFormatting>
  <conditionalFormatting sqref="BU50">
    <cfRule type="cellIs" dxfId="9402" priority="2160" operator="lessThan">
      <formula>$C$4</formula>
    </cfRule>
  </conditionalFormatting>
  <conditionalFormatting sqref="BV11">
    <cfRule type="cellIs" dxfId="9401" priority="2161" operator="lessThan">
      <formula>$C$4</formula>
    </cfRule>
  </conditionalFormatting>
  <conditionalFormatting sqref="BV12">
    <cfRule type="cellIs" dxfId="9400" priority="2162" operator="lessThan">
      <formula>$C$4</formula>
    </cfRule>
  </conditionalFormatting>
  <conditionalFormatting sqref="BV13">
    <cfRule type="cellIs" dxfId="9399" priority="2163" operator="lessThan">
      <formula>$C$4</formula>
    </cfRule>
  </conditionalFormatting>
  <conditionalFormatting sqref="BV14">
    <cfRule type="cellIs" dxfId="9398" priority="2164" operator="lessThan">
      <formula>$C$4</formula>
    </cfRule>
  </conditionalFormatting>
  <conditionalFormatting sqref="BV15">
    <cfRule type="cellIs" dxfId="9397" priority="2165" operator="lessThan">
      <formula>$C$4</formula>
    </cfRule>
  </conditionalFormatting>
  <conditionalFormatting sqref="BV16">
    <cfRule type="cellIs" dxfId="9396" priority="2166" operator="lessThan">
      <formula>$C$4</formula>
    </cfRule>
  </conditionalFormatting>
  <conditionalFormatting sqref="BV17">
    <cfRule type="cellIs" dxfId="9395" priority="2167" operator="lessThan">
      <formula>$C$4</formula>
    </cfRule>
  </conditionalFormatting>
  <conditionalFormatting sqref="BV18">
    <cfRule type="cellIs" dxfId="9394" priority="2168" operator="lessThan">
      <formula>$C$4</formula>
    </cfRule>
  </conditionalFormatting>
  <conditionalFormatting sqref="BV19">
    <cfRule type="cellIs" dxfId="9393" priority="2169" operator="lessThan">
      <formula>$C$4</formula>
    </cfRule>
  </conditionalFormatting>
  <conditionalFormatting sqref="BV20">
    <cfRule type="cellIs" dxfId="9392" priority="2170" operator="lessThan">
      <formula>$C$4</formula>
    </cfRule>
  </conditionalFormatting>
  <conditionalFormatting sqref="BV21">
    <cfRule type="cellIs" dxfId="9391" priority="2171" operator="lessThan">
      <formula>$C$4</formula>
    </cfRule>
  </conditionalFormatting>
  <conditionalFormatting sqref="BV22">
    <cfRule type="cellIs" dxfId="9390" priority="2172" operator="lessThan">
      <formula>$C$4</formula>
    </cfRule>
  </conditionalFormatting>
  <conditionalFormatting sqref="BV23">
    <cfRule type="cellIs" dxfId="9389" priority="2173" operator="lessThan">
      <formula>$C$4</formula>
    </cfRule>
  </conditionalFormatting>
  <conditionalFormatting sqref="BV24">
    <cfRule type="cellIs" dxfId="9388" priority="2174" operator="lessThan">
      <formula>$C$4</formula>
    </cfRule>
  </conditionalFormatting>
  <conditionalFormatting sqref="BV25">
    <cfRule type="cellIs" dxfId="9387" priority="2175" operator="lessThan">
      <formula>$C$4</formula>
    </cfRule>
  </conditionalFormatting>
  <conditionalFormatting sqref="BV26">
    <cfRule type="cellIs" dxfId="9386" priority="2176" operator="lessThan">
      <formula>$C$4</formula>
    </cfRule>
  </conditionalFormatting>
  <conditionalFormatting sqref="BV27">
    <cfRule type="cellIs" dxfId="9385" priority="2177" operator="lessThan">
      <formula>$C$4</formula>
    </cfRule>
  </conditionalFormatting>
  <conditionalFormatting sqref="BV28">
    <cfRule type="cellIs" dxfId="9384" priority="2178" operator="lessThan">
      <formula>$C$4</formula>
    </cfRule>
  </conditionalFormatting>
  <conditionalFormatting sqref="BV29">
    <cfRule type="cellIs" dxfId="9383" priority="2179" operator="lessThan">
      <formula>$C$4</formula>
    </cfRule>
  </conditionalFormatting>
  <conditionalFormatting sqref="BV30">
    <cfRule type="cellIs" dxfId="9382" priority="2180" operator="lessThan">
      <formula>$C$4</formula>
    </cfRule>
  </conditionalFormatting>
  <conditionalFormatting sqref="BV31">
    <cfRule type="cellIs" dxfId="9381" priority="2181" operator="lessThan">
      <formula>$C$4</formula>
    </cfRule>
  </conditionalFormatting>
  <conditionalFormatting sqref="BV32">
    <cfRule type="cellIs" dxfId="9380" priority="2182" operator="lessThan">
      <formula>$C$4</formula>
    </cfRule>
  </conditionalFormatting>
  <conditionalFormatting sqref="BV33">
    <cfRule type="cellIs" dxfId="9379" priority="2183" operator="lessThan">
      <formula>$C$4</formula>
    </cfRule>
  </conditionalFormatting>
  <conditionalFormatting sqref="BV34">
    <cfRule type="cellIs" dxfId="9378" priority="2184" operator="lessThan">
      <formula>$C$4</formula>
    </cfRule>
  </conditionalFormatting>
  <conditionalFormatting sqref="BV35">
    <cfRule type="cellIs" dxfId="9377" priority="2185" operator="lessThan">
      <formula>$C$4</formula>
    </cfRule>
  </conditionalFormatting>
  <conditionalFormatting sqref="BV36">
    <cfRule type="cellIs" dxfId="9376" priority="2186" operator="lessThan">
      <formula>$C$4</formula>
    </cfRule>
  </conditionalFormatting>
  <conditionalFormatting sqref="BV37">
    <cfRule type="cellIs" dxfId="9375" priority="2187" operator="lessThan">
      <formula>$C$4</formula>
    </cfRule>
  </conditionalFormatting>
  <conditionalFormatting sqref="BV38">
    <cfRule type="cellIs" dxfId="9374" priority="2188" operator="lessThan">
      <formula>$C$4</formula>
    </cfRule>
  </conditionalFormatting>
  <conditionalFormatting sqref="BV39">
    <cfRule type="cellIs" dxfId="9373" priority="2189" operator="lessThan">
      <formula>$C$4</formula>
    </cfRule>
  </conditionalFormatting>
  <conditionalFormatting sqref="BV40">
    <cfRule type="cellIs" dxfId="9372" priority="2190" operator="lessThan">
      <formula>$C$4</formula>
    </cfRule>
  </conditionalFormatting>
  <conditionalFormatting sqref="BV41">
    <cfRule type="cellIs" dxfId="9371" priority="2191" operator="lessThan">
      <formula>$C$4</formula>
    </cfRule>
  </conditionalFormatting>
  <conditionalFormatting sqref="BV42">
    <cfRule type="cellIs" dxfId="9370" priority="2192" operator="lessThan">
      <formula>$C$4</formula>
    </cfRule>
  </conditionalFormatting>
  <conditionalFormatting sqref="BV43">
    <cfRule type="cellIs" dxfId="9369" priority="2193" operator="lessThan">
      <formula>$C$4</formula>
    </cfRule>
  </conditionalFormatting>
  <conditionalFormatting sqref="BV44">
    <cfRule type="cellIs" dxfId="9368" priority="2194" operator="lessThan">
      <formula>$C$4</formula>
    </cfRule>
  </conditionalFormatting>
  <conditionalFormatting sqref="BV45">
    <cfRule type="cellIs" dxfId="9367" priority="2195" operator="lessThan">
      <formula>$C$4</formula>
    </cfRule>
  </conditionalFormatting>
  <conditionalFormatting sqref="BV46">
    <cfRule type="cellIs" dxfId="9366" priority="2196" operator="lessThan">
      <formula>$C$4</formula>
    </cfRule>
  </conditionalFormatting>
  <conditionalFormatting sqref="BV47">
    <cfRule type="cellIs" dxfId="9365" priority="2197" operator="lessThan">
      <formula>$C$4</formula>
    </cfRule>
  </conditionalFormatting>
  <conditionalFormatting sqref="BV48">
    <cfRule type="cellIs" dxfId="9364" priority="2198" operator="lessThan">
      <formula>$C$4</formula>
    </cfRule>
  </conditionalFormatting>
  <conditionalFormatting sqref="BV49">
    <cfRule type="cellIs" dxfId="9363" priority="2199" operator="lessThan">
      <formula>$C$4</formula>
    </cfRule>
  </conditionalFormatting>
  <conditionalFormatting sqref="BV50">
    <cfRule type="cellIs" dxfId="9362" priority="2200" operator="lessThan">
      <formula>$C$4</formula>
    </cfRule>
  </conditionalFormatting>
  <conditionalFormatting sqref="BW11:BW40">
    <cfRule type="cellIs" dxfId="9361" priority="2201" operator="lessThan">
      <formula>$C$4</formula>
    </cfRule>
  </conditionalFormatting>
  <conditionalFormatting sqref="BW41">
    <cfRule type="cellIs" dxfId="9331" priority="2231" operator="lessThan">
      <formula>$C$4</formula>
    </cfRule>
  </conditionalFormatting>
  <conditionalFormatting sqref="BW42">
    <cfRule type="cellIs" dxfId="9330" priority="2232" operator="lessThan">
      <formula>$C$4</formula>
    </cfRule>
  </conditionalFormatting>
  <conditionalFormatting sqref="BW43">
    <cfRule type="cellIs" dxfId="9329" priority="2233" operator="lessThan">
      <formula>$C$4</formula>
    </cfRule>
  </conditionalFormatting>
  <conditionalFormatting sqref="BW44">
    <cfRule type="cellIs" dxfId="9328" priority="2234" operator="lessThan">
      <formula>$C$4</formula>
    </cfRule>
  </conditionalFormatting>
  <conditionalFormatting sqref="BW45">
    <cfRule type="cellIs" dxfId="9327" priority="2235" operator="lessThan">
      <formula>$C$4</formula>
    </cfRule>
  </conditionalFormatting>
  <conditionalFormatting sqref="BW46">
    <cfRule type="cellIs" dxfId="9326" priority="2236" operator="lessThan">
      <formula>$C$4</formula>
    </cfRule>
  </conditionalFormatting>
  <conditionalFormatting sqref="BW47">
    <cfRule type="cellIs" dxfId="9325" priority="2237" operator="lessThan">
      <formula>$C$4</formula>
    </cfRule>
  </conditionalFormatting>
  <conditionalFormatting sqref="BW48">
    <cfRule type="cellIs" dxfId="9324" priority="2238" operator="lessThan">
      <formula>$C$4</formula>
    </cfRule>
  </conditionalFormatting>
  <conditionalFormatting sqref="BW49">
    <cfRule type="cellIs" dxfId="9323" priority="2239" operator="lessThan">
      <formula>$C$4</formula>
    </cfRule>
  </conditionalFormatting>
  <conditionalFormatting sqref="BW50">
    <cfRule type="cellIs" dxfId="9322" priority="2240" operator="lessThan">
      <formula>$C$4</formula>
    </cfRule>
  </conditionalFormatting>
  <conditionalFormatting sqref="BX11">
    <cfRule type="cellIs" dxfId="9321" priority="2241" operator="lessThan">
      <formula>$C$4</formula>
    </cfRule>
  </conditionalFormatting>
  <conditionalFormatting sqref="BX12">
    <cfRule type="cellIs" dxfId="9320" priority="2242" operator="lessThan">
      <formula>$C$4</formula>
    </cfRule>
  </conditionalFormatting>
  <conditionalFormatting sqref="BX13">
    <cfRule type="cellIs" dxfId="9319" priority="2243" operator="lessThan">
      <formula>$C$4</formula>
    </cfRule>
  </conditionalFormatting>
  <conditionalFormatting sqref="BX14">
    <cfRule type="cellIs" dxfId="9318" priority="2244" operator="lessThan">
      <formula>$C$4</formula>
    </cfRule>
  </conditionalFormatting>
  <conditionalFormatting sqref="BX15">
    <cfRule type="cellIs" dxfId="9317" priority="2245" operator="lessThan">
      <formula>$C$4</formula>
    </cfRule>
  </conditionalFormatting>
  <conditionalFormatting sqref="BX16">
    <cfRule type="cellIs" dxfId="9316" priority="2246" operator="lessThan">
      <formula>$C$4</formula>
    </cfRule>
  </conditionalFormatting>
  <conditionalFormatting sqref="BX17">
    <cfRule type="cellIs" dxfId="9315" priority="2247" operator="lessThan">
      <formula>$C$4</formula>
    </cfRule>
  </conditionalFormatting>
  <conditionalFormatting sqref="BX18">
    <cfRule type="cellIs" dxfId="9314" priority="2248" operator="lessThan">
      <formula>$C$4</formula>
    </cfRule>
  </conditionalFormatting>
  <conditionalFormatting sqref="BX19">
    <cfRule type="cellIs" dxfId="9313" priority="2249" operator="lessThan">
      <formula>$C$4</formula>
    </cfRule>
  </conditionalFormatting>
  <conditionalFormatting sqref="BX20">
    <cfRule type="cellIs" dxfId="9312" priority="2250" operator="lessThan">
      <formula>$C$4</formula>
    </cfRule>
  </conditionalFormatting>
  <conditionalFormatting sqref="BX21">
    <cfRule type="cellIs" dxfId="9311" priority="2251" operator="lessThan">
      <formula>$C$4</formula>
    </cfRule>
  </conditionalFormatting>
  <conditionalFormatting sqref="BX22">
    <cfRule type="cellIs" dxfId="9310" priority="2252" operator="lessThan">
      <formula>$C$4</formula>
    </cfRule>
  </conditionalFormatting>
  <conditionalFormatting sqref="BX23">
    <cfRule type="cellIs" dxfId="9309" priority="2253" operator="lessThan">
      <formula>$C$4</formula>
    </cfRule>
  </conditionalFormatting>
  <conditionalFormatting sqref="BX24">
    <cfRule type="cellIs" dxfId="9308" priority="2254" operator="lessThan">
      <formula>$C$4</formula>
    </cfRule>
  </conditionalFormatting>
  <conditionalFormatting sqref="BX25">
    <cfRule type="cellIs" dxfId="9307" priority="2255" operator="lessThan">
      <formula>$C$4</formula>
    </cfRule>
  </conditionalFormatting>
  <conditionalFormatting sqref="BX26">
    <cfRule type="cellIs" dxfId="9306" priority="2256" operator="lessThan">
      <formula>$C$4</formula>
    </cfRule>
  </conditionalFormatting>
  <conditionalFormatting sqref="BX27">
    <cfRule type="cellIs" dxfId="9305" priority="2257" operator="lessThan">
      <formula>$C$4</formula>
    </cfRule>
  </conditionalFormatting>
  <conditionalFormatting sqref="BX28">
    <cfRule type="cellIs" dxfId="9304" priority="2258" operator="lessThan">
      <formula>$C$4</formula>
    </cfRule>
  </conditionalFormatting>
  <conditionalFormatting sqref="BX29">
    <cfRule type="cellIs" dxfId="9303" priority="2259" operator="lessThan">
      <formula>$C$4</formula>
    </cfRule>
  </conditionalFormatting>
  <conditionalFormatting sqref="BX30">
    <cfRule type="cellIs" dxfId="9302" priority="2260" operator="lessThan">
      <formula>$C$4</formula>
    </cfRule>
  </conditionalFormatting>
  <conditionalFormatting sqref="BX31">
    <cfRule type="cellIs" dxfId="9301" priority="2261" operator="lessThan">
      <formula>$C$4</formula>
    </cfRule>
  </conditionalFormatting>
  <conditionalFormatting sqref="BX32">
    <cfRule type="cellIs" dxfId="9300" priority="2262" operator="lessThan">
      <formula>$C$4</formula>
    </cfRule>
  </conditionalFormatting>
  <conditionalFormatting sqref="BX33">
    <cfRule type="cellIs" dxfId="9299" priority="2263" operator="lessThan">
      <formula>$C$4</formula>
    </cfRule>
  </conditionalFormatting>
  <conditionalFormatting sqref="BX34">
    <cfRule type="cellIs" dxfId="9298" priority="2264" operator="lessThan">
      <formula>$C$4</formula>
    </cfRule>
  </conditionalFormatting>
  <conditionalFormatting sqref="BX35">
    <cfRule type="cellIs" dxfId="9297" priority="2265" operator="lessThan">
      <formula>$C$4</formula>
    </cfRule>
  </conditionalFormatting>
  <conditionalFormatting sqref="BX36">
    <cfRule type="cellIs" dxfId="9296" priority="2266" operator="lessThan">
      <formula>$C$4</formula>
    </cfRule>
  </conditionalFormatting>
  <conditionalFormatting sqref="BX37">
    <cfRule type="cellIs" dxfId="9295" priority="2267" operator="lessThan">
      <formula>$C$4</formula>
    </cfRule>
  </conditionalFormatting>
  <conditionalFormatting sqref="BX38">
    <cfRule type="cellIs" dxfId="9294" priority="2268" operator="lessThan">
      <formula>$C$4</formula>
    </cfRule>
  </conditionalFormatting>
  <conditionalFormatting sqref="BX39">
    <cfRule type="cellIs" dxfId="9293" priority="2269" operator="lessThan">
      <formula>$C$4</formula>
    </cfRule>
  </conditionalFormatting>
  <conditionalFormatting sqref="BX40">
    <cfRule type="cellIs" dxfId="9292" priority="2270" operator="lessThan">
      <formula>$C$4</formula>
    </cfRule>
  </conditionalFormatting>
  <conditionalFormatting sqref="BX41">
    <cfRule type="cellIs" dxfId="9291" priority="2271" operator="lessThan">
      <formula>$C$4</formula>
    </cfRule>
  </conditionalFormatting>
  <conditionalFormatting sqref="BX42">
    <cfRule type="cellIs" dxfId="9290" priority="2272" operator="lessThan">
      <formula>$C$4</formula>
    </cfRule>
  </conditionalFormatting>
  <conditionalFormatting sqref="BX43">
    <cfRule type="cellIs" dxfId="9289" priority="2273" operator="lessThan">
      <formula>$C$4</formula>
    </cfRule>
  </conditionalFormatting>
  <conditionalFormatting sqref="BX44">
    <cfRule type="cellIs" dxfId="9288" priority="2274" operator="lessThan">
      <formula>$C$4</formula>
    </cfRule>
  </conditionalFormatting>
  <conditionalFormatting sqref="BX45">
    <cfRule type="cellIs" dxfId="9287" priority="2275" operator="lessThan">
      <formula>$C$4</formula>
    </cfRule>
  </conditionalFormatting>
  <conditionalFormatting sqref="BX46">
    <cfRule type="cellIs" dxfId="9286" priority="2276" operator="lessThan">
      <formula>$C$4</formula>
    </cfRule>
  </conditionalFormatting>
  <conditionalFormatting sqref="BX47">
    <cfRule type="cellIs" dxfId="9285" priority="2277" operator="lessThan">
      <formula>$C$4</formula>
    </cfRule>
  </conditionalFormatting>
  <conditionalFormatting sqref="BX48">
    <cfRule type="cellIs" dxfId="9284" priority="2278" operator="lessThan">
      <formula>$C$4</formula>
    </cfRule>
  </conditionalFormatting>
  <conditionalFormatting sqref="BX49">
    <cfRule type="cellIs" dxfId="9283" priority="2279" operator="lessThan">
      <formula>$C$4</formula>
    </cfRule>
  </conditionalFormatting>
  <conditionalFormatting sqref="BX50">
    <cfRule type="cellIs" dxfId="9282" priority="2280" operator="lessThan">
      <formula>$C$4</formula>
    </cfRule>
  </conditionalFormatting>
  <conditionalFormatting sqref="BY11">
    <cfRule type="cellIs" dxfId="9281" priority="2281" operator="lessThan">
      <formula>$C$4</formula>
    </cfRule>
  </conditionalFormatting>
  <conditionalFormatting sqref="BY12">
    <cfRule type="cellIs" dxfId="9280" priority="2282" operator="lessThan">
      <formula>$C$4</formula>
    </cfRule>
  </conditionalFormatting>
  <conditionalFormatting sqref="BY13">
    <cfRule type="cellIs" dxfId="9279" priority="2283" operator="lessThan">
      <formula>$C$4</formula>
    </cfRule>
  </conditionalFormatting>
  <conditionalFormatting sqref="BY14">
    <cfRule type="cellIs" dxfId="9278" priority="2284" operator="lessThan">
      <formula>$C$4</formula>
    </cfRule>
  </conditionalFormatting>
  <conditionalFormatting sqref="BY15">
    <cfRule type="cellIs" dxfId="9277" priority="2285" operator="lessThan">
      <formula>$C$4</formula>
    </cfRule>
  </conditionalFormatting>
  <conditionalFormatting sqref="BY16">
    <cfRule type="cellIs" dxfId="9276" priority="2286" operator="lessThan">
      <formula>$C$4</formula>
    </cfRule>
  </conditionalFormatting>
  <conditionalFormatting sqref="BY17">
    <cfRule type="cellIs" dxfId="9275" priority="2287" operator="lessThan">
      <formula>$C$4</formula>
    </cfRule>
  </conditionalFormatting>
  <conditionalFormatting sqref="BY18">
    <cfRule type="cellIs" dxfId="9274" priority="2288" operator="lessThan">
      <formula>$C$4</formula>
    </cfRule>
  </conditionalFormatting>
  <conditionalFormatting sqref="BY19">
    <cfRule type="cellIs" dxfId="9273" priority="2289" operator="lessThan">
      <formula>$C$4</formula>
    </cfRule>
  </conditionalFormatting>
  <conditionalFormatting sqref="BY20">
    <cfRule type="cellIs" dxfId="9272" priority="2290" operator="lessThan">
      <formula>$C$4</formula>
    </cfRule>
  </conditionalFormatting>
  <conditionalFormatting sqref="BY21">
    <cfRule type="cellIs" dxfId="9271" priority="2291" operator="lessThan">
      <formula>$C$4</formula>
    </cfRule>
  </conditionalFormatting>
  <conditionalFormatting sqref="BY22">
    <cfRule type="cellIs" dxfId="9270" priority="2292" operator="lessThan">
      <formula>$C$4</formula>
    </cfRule>
  </conditionalFormatting>
  <conditionalFormatting sqref="BY23">
    <cfRule type="cellIs" dxfId="9269" priority="2293" operator="lessThan">
      <formula>$C$4</formula>
    </cfRule>
  </conditionalFormatting>
  <conditionalFormatting sqref="BY24">
    <cfRule type="cellIs" dxfId="9268" priority="2294" operator="lessThan">
      <formula>$C$4</formula>
    </cfRule>
  </conditionalFormatting>
  <conditionalFormatting sqref="BY25">
    <cfRule type="cellIs" dxfId="9267" priority="2295" operator="lessThan">
      <formula>$C$4</formula>
    </cfRule>
  </conditionalFormatting>
  <conditionalFormatting sqref="BY26">
    <cfRule type="cellIs" dxfId="9266" priority="2296" operator="lessThan">
      <formula>$C$4</formula>
    </cfRule>
  </conditionalFormatting>
  <conditionalFormatting sqref="BY27">
    <cfRule type="cellIs" dxfId="9265" priority="2297" operator="lessThan">
      <formula>$C$4</formula>
    </cfRule>
  </conditionalFormatting>
  <conditionalFormatting sqref="BY28">
    <cfRule type="cellIs" dxfId="9264" priority="2298" operator="lessThan">
      <formula>$C$4</formula>
    </cfRule>
  </conditionalFormatting>
  <conditionalFormatting sqref="BY29">
    <cfRule type="cellIs" dxfId="9263" priority="2299" operator="lessThan">
      <formula>$C$4</formula>
    </cfRule>
  </conditionalFormatting>
  <conditionalFormatting sqref="BY30">
    <cfRule type="cellIs" dxfId="9262" priority="2300" operator="lessThan">
      <formula>$C$4</formula>
    </cfRule>
  </conditionalFormatting>
  <conditionalFormatting sqref="BY31">
    <cfRule type="cellIs" dxfId="9261" priority="2301" operator="lessThan">
      <formula>$C$4</formula>
    </cfRule>
  </conditionalFormatting>
  <conditionalFormatting sqref="BY32">
    <cfRule type="cellIs" dxfId="9260" priority="2302" operator="lessThan">
      <formula>$C$4</formula>
    </cfRule>
  </conditionalFormatting>
  <conditionalFormatting sqref="BY33">
    <cfRule type="cellIs" dxfId="9259" priority="2303" operator="lessThan">
      <formula>$C$4</formula>
    </cfRule>
  </conditionalFormatting>
  <conditionalFormatting sqref="BY34">
    <cfRule type="cellIs" dxfId="9258" priority="2304" operator="lessThan">
      <formula>$C$4</formula>
    </cfRule>
  </conditionalFormatting>
  <conditionalFormatting sqref="BY35">
    <cfRule type="cellIs" dxfId="9257" priority="2305" operator="lessThan">
      <formula>$C$4</formula>
    </cfRule>
  </conditionalFormatting>
  <conditionalFormatting sqref="BY36">
    <cfRule type="cellIs" dxfId="9256" priority="2306" operator="lessThan">
      <formula>$C$4</formula>
    </cfRule>
  </conditionalFormatting>
  <conditionalFormatting sqref="BY37">
    <cfRule type="cellIs" dxfId="9255" priority="2307" operator="lessThan">
      <formula>$C$4</formula>
    </cfRule>
  </conditionalFormatting>
  <conditionalFormatting sqref="BY38">
    <cfRule type="cellIs" dxfId="9254" priority="2308" operator="lessThan">
      <formula>$C$4</formula>
    </cfRule>
  </conditionalFormatting>
  <conditionalFormatting sqref="BY39">
    <cfRule type="cellIs" dxfId="9253" priority="2309" operator="lessThan">
      <formula>$C$4</formula>
    </cfRule>
  </conditionalFormatting>
  <conditionalFormatting sqref="BY40">
    <cfRule type="cellIs" dxfId="9252" priority="2310" operator="lessThan">
      <formula>$C$4</formula>
    </cfRule>
  </conditionalFormatting>
  <conditionalFormatting sqref="BY41">
    <cfRule type="cellIs" dxfId="9251" priority="2311" operator="lessThan">
      <formula>$C$4</formula>
    </cfRule>
  </conditionalFormatting>
  <conditionalFormatting sqref="BY42">
    <cfRule type="cellIs" dxfId="9250" priority="2312" operator="lessThan">
      <formula>$C$4</formula>
    </cfRule>
  </conditionalFormatting>
  <conditionalFormatting sqref="BY43">
    <cfRule type="cellIs" dxfId="9249" priority="2313" operator="lessThan">
      <formula>$C$4</formula>
    </cfRule>
  </conditionalFormatting>
  <conditionalFormatting sqref="BY44">
    <cfRule type="cellIs" dxfId="9248" priority="2314" operator="lessThan">
      <formula>$C$4</formula>
    </cfRule>
  </conditionalFormatting>
  <conditionalFormatting sqref="BY45">
    <cfRule type="cellIs" dxfId="9247" priority="2315" operator="lessThan">
      <formula>$C$4</formula>
    </cfRule>
  </conditionalFormatting>
  <conditionalFormatting sqref="BY46">
    <cfRule type="cellIs" dxfId="9246" priority="2316" operator="lessThan">
      <formula>$C$4</formula>
    </cfRule>
  </conditionalFormatting>
  <conditionalFormatting sqref="BY47">
    <cfRule type="cellIs" dxfId="9245" priority="2317" operator="lessThan">
      <formula>$C$4</formula>
    </cfRule>
  </conditionalFormatting>
  <conditionalFormatting sqref="BY48">
    <cfRule type="cellIs" dxfId="9244" priority="2318" operator="lessThan">
      <formula>$C$4</formula>
    </cfRule>
  </conditionalFormatting>
  <conditionalFormatting sqref="BY49">
    <cfRule type="cellIs" dxfId="9243" priority="2319" operator="lessThan">
      <formula>$C$4</formula>
    </cfRule>
  </conditionalFormatting>
  <conditionalFormatting sqref="BY50">
    <cfRule type="cellIs" dxfId="9242" priority="2320" operator="lessThan">
      <formula>$C$4</formula>
    </cfRule>
  </conditionalFormatting>
  <conditionalFormatting sqref="BZ11">
    <cfRule type="cellIs" dxfId="9241" priority="2321" operator="lessThan">
      <formula>$C$4</formula>
    </cfRule>
  </conditionalFormatting>
  <conditionalFormatting sqref="BZ12">
    <cfRule type="cellIs" dxfId="9240" priority="2322" operator="lessThan">
      <formula>$C$4</formula>
    </cfRule>
  </conditionalFormatting>
  <conditionalFormatting sqref="BZ13">
    <cfRule type="cellIs" dxfId="9239" priority="2323" operator="lessThan">
      <formula>$C$4</formula>
    </cfRule>
  </conditionalFormatting>
  <conditionalFormatting sqref="BZ14">
    <cfRule type="cellIs" dxfId="9238" priority="2324" operator="lessThan">
      <formula>$C$4</formula>
    </cfRule>
  </conditionalFormatting>
  <conditionalFormatting sqref="BZ15">
    <cfRule type="cellIs" dxfId="9237" priority="2325" operator="lessThan">
      <formula>$C$4</formula>
    </cfRule>
  </conditionalFormatting>
  <conditionalFormatting sqref="BZ16">
    <cfRule type="cellIs" dxfId="9236" priority="2326" operator="lessThan">
      <formula>$C$4</formula>
    </cfRule>
  </conditionalFormatting>
  <conditionalFormatting sqref="BZ17">
    <cfRule type="cellIs" dxfId="9235" priority="2327" operator="lessThan">
      <formula>$C$4</formula>
    </cfRule>
  </conditionalFormatting>
  <conditionalFormatting sqref="BZ18">
    <cfRule type="cellIs" dxfId="9234" priority="2328" operator="lessThan">
      <formula>$C$4</formula>
    </cfRule>
  </conditionalFormatting>
  <conditionalFormatting sqref="BZ19">
    <cfRule type="cellIs" dxfId="9233" priority="2329" operator="lessThan">
      <formula>$C$4</formula>
    </cfRule>
  </conditionalFormatting>
  <conditionalFormatting sqref="BZ20">
    <cfRule type="cellIs" dxfId="9232" priority="2330" operator="lessThan">
      <formula>$C$4</formula>
    </cfRule>
  </conditionalFormatting>
  <conditionalFormatting sqref="BZ21">
    <cfRule type="cellIs" dxfId="9231" priority="2331" operator="lessThan">
      <formula>$C$4</formula>
    </cfRule>
  </conditionalFormatting>
  <conditionalFormatting sqref="BZ22">
    <cfRule type="cellIs" dxfId="9230" priority="2332" operator="lessThan">
      <formula>$C$4</formula>
    </cfRule>
  </conditionalFormatting>
  <conditionalFormatting sqref="BZ23">
    <cfRule type="cellIs" dxfId="9229" priority="2333" operator="lessThan">
      <formula>$C$4</formula>
    </cfRule>
  </conditionalFormatting>
  <conditionalFormatting sqref="BZ24">
    <cfRule type="cellIs" dxfId="9228" priority="2334" operator="lessThan">
      <formula>$C$4</formula>
    </cfRule>
  </conditionalFormatting>
  <conditionalFormatting sqref="BZ25">
    <cfRule type="cellIs" dxfId="9227" priority="2335" operator="lessThan">
      <formula>$C$4</formula>
    </cfRule>
  </conditionalFormatting>
  <conditionalFormatting sqref="BZ26">
    <cfRule type="cellIs" dxfId="9226" priority="2336" operator="lessThan">
      <formula>$C$4</formula>
    </cfRule>
  </conditionalFormatting>
  <conditionalFormatting sqref="BZ27">
    <cfRule type="cellIs" dxfId="9225" priority="2337" operator="lessThan">
      <formula>$C$4</formula>
    </cfRule>
  </conditionalFormatting>
  <conditionalFormatting sqref="BZ28">
    <cfRule type="cellIs" dxfId="9224" priority="2338" operator="lessThan">
      <formula>$C$4</formula>
    </cfRule>
  </conditionalFormatting>
  <conditionalFormatting sqref="BZ29">
    <cfRule type="cellIs" dxfId="9223" priority="2339" operator="lessThan">
      <formula>$C$4</formula>
    </cfRule>
  </conditionalFormatting>
  <conditionalFormatting sqref="BZ30">
    <cfRule type="cellIs" dxfId="9222" priority="2340" operator="lessThan">
      <formula>$C$4</formula>
    </cfRule>
  </conditionalFormatting>
  <conditionalFormatting sqref="BZ31">
    <cfRule type="cellIs" dxfId="9221" priority="2341" operator="lessThan">
      <formula>$C$4</formula>
    </cfRule>
  </conditionalFormatting>
  <conditionalFormatting sqref="BZ32">
    <cfRule type="cellIs" dxfId="9220" priority="2342" operator="lessThan">
      <formula>$C$4</formula>
    </cfRule>
  </conditionalFormatting>
  <conditionalFormatting sqref="BZ33">
    <cfRule type="cellIs" dxfId="9219" priority="2343" operator="lessThan">
      <formula>$C$4</formula>
    </cfRule>
  </conditionalFormatting>
  <conditionalFormatting sqref="BZ34">
    <cfRule type="cellIs" dxfId="9218" priority="2344" operator="lessThan">
      <formula>$C$4</formula>
    </cfRule>
  </conditionalFormatting>
  <conditionalFormatting sqref="BZ35">
    <cfRule type="cellIs" dxfId="9217" priority="2345" operator="lessThan">
      <formula>$C$4</formula>
    </cfRule>
  </conditionalFormatting>
  <conditionalFormatting sqref="BZ36">
    <cfRule type="cellIs" dxfId="9216" priority="2346" operator="lessThan">
      <formula>$C$4</formula>
    </cfRule>
  </conditionalFormatting>
  <conditionalFormatting sqref="BZ37">
    <cfRule type="cellIs" dxfId="9215" priority="2347" operator="lessThan">
      <formula>$C$4</formula>
    </cfRule>
  </conditionalFormatting>
  <conditionalFormatting sqref="BZ38">
    <cfRule type="cellIs" dxfId="9214" priority="2348" operator="lessThan">
      <formula>$C$4</formula>
    </cfRule>
  </conditionalFormatting>
  <conditionalFormatting sqref="BZ39">
    <cfRule type="cellIs" dxfId="9213" priority="2349" operator="lessThan">
      <formula>$C$4</formula>
    </cfRule>
  </conditionalFormatting>
  <conditionalFormatting sqref="BZ40">
    <cfRule type="cellIs" dxfId="9212" priority="2350" operator="lessThan">
      <formula>$C$4</formula>
    </cfRule>
  </conditionalFormatting>
  <conditionalFormatting sqref="BZ41">
    <cfRule type="cellIs" dxfId="9211" priority="2351" operator="lessThan">
      <formula>$C$4</formula>
    </cfRule>
  </conditionalFormatting>
  <conditionalFormatting sqref="BZ42">
    <cfRule type="cellIs" dxfId="9210" priority="2352" operator="lessThan">
      <formula>$C$4</formula>
    </cfRule>
  </conditionalFormatting>
  <conditionalFormatting sqref="BZ43">
    <cfRule type="cellIs" dxfId="9209" priority="2353" operator="lessThan">
      <formula>$C$4</formula>
    </cfRule>
  </conditionalFormatting>
  <conditionalFormatting sqref="BZ44">
    <cfRule type="cellIs" dxfId="9208" priority="2354" operator="lessThan">
      <formula>$C$4</formula>
    </cfRule>
  </conditionalFormatting>
  <conditionalFormatting sqref="BZ45">
    <cfRule type="cellIs" dxfId="9207" priority="2355" operator="lessThan">
      <formula>$C$4</formula>
    </cfRule>
  </conditionalFormatting>
  <conditionalFormatting sqref="BZ46">
    <cfRule type="cellIs" dxfId="9206" priority="2356" operator="lessThan">
      <formula>$C$4</formula>
    </cfRule>
  </conditionalFormatting>
  <conditionalFormatting sqref="BZ47">
    <cfRule type="cellIs" dxfId="9205" priority="2357" operator="lessThan">
      <formula>$C$4</formula>
    </cfRule>
  </conditionalFormatting>
  <conditionalFormatting sqref="BZ48">
    <cfRule type="cellIs" dxfId="9204" priority="2358" operator="lessThan">
      <formula>$C$4</formula>
    </cfRule>
  </conditionalFormatting>
  <conditionalFormatting sqref="BZ49">
    <cfRule type="cellIs" dxfId="9203" priority="2359" operator="lessThan">
      <formula>$C$4</formula>
    </cfRule>
  </conditionalFormatting>
  <conditionalFormatting sqref="BZ50">
    <cfRule type="cellIs" dxfId="9202" priority="2360" operator="lessThan">
      <formula>$C$4</formula>
    </cfRule>
  </conditionalFormatting>
  <conditionalFormatting sqref="CA11">
    <cfRule type="cellIs" dxfId="9201" priority="2361" operator="lessThan">
      <formula>$C$4</formula>
    </cfRule>
  </conditionalFormatting>
  <conditionalFormatting sqref="CA12">
    <cfRule type="cellIs" dxfId="9200" priority="2362" operator="lessThan">
      <formula>$C$4</formula>
    </cfRule>
  </conditionalFormatting>
  <conditionalFormatting sqref="CA13">
    <cfRule type="cellIs" dxfId="9199" priority="2363" operator="lessThan">
      <formula>$C$4</formula>
    </cfRule>
  </conditionalFormatting>
  <conditionalFormatting sqref="CA14">
    <cfRule type="cellIs" dxfId="9198" priority="2364" operator="lessThan">
      <formula>$C$4</formula>
    </cfRule>
  </conditionalFormatting>
  <conditionalFormatting sqref="CA15">
    <cfRule type="cellIs" dxfId="9197" priority="2365" operator="lessThan">
      <formula>$C$4</formula>
    </cfRule>
  </conditionalFormatting>
  <conditionalFormatting sqref="CA16">
    <cfRule type="cellIs" dxfId="9196" priority="2366" operator="lessThan">
      <formula>$C$4</formula>
    </cfRule>
  </conditionalFormatting>
  <conditionalFormatting sqref="CA17">
    <cfRule type="cellIs" dxfId="9195" priority="2367" operator="lessThan">
      <formula>$C$4</formula>
    </cfRule>
  </conditionalFormatting>
  <conditionalFormatting sqref="CA18">
    <cfRule type="cellIs" dxfId="9194" priority="2368" operator="lessThan">
      <formula>$C$4</formula>
    </cfRule>
  </conditionalFormatting>
  <conditionalFormatting sqref="CA19">
    <cfRule type="cellIs" dxfId="9193" priority="2369" operator="lessThan">
      <formula>$C$4</formula>
    </cfRule>
  </conditionalFormatting>
  <conditionalFormatting sqref="CA20">
    <cfRule type="cellIs" dxfId="9192" priority="2370" operator="lessThan">
      <formula>$C$4</formula>
    </cfRule>
  </conditionalFormatting>
  <conditionalFormatting sqref="CA21">
    <cfRule type="cellIs" dxfId="9191" priority="2371" operator="lessThan">
      <formula>$C$4</formula>
    </cfRule>
  </conditionalFormatting>
  <conditionalFormatting sqref="CA22">
    <cfRule type="cellIs" dxfId="9190" priority="2372" operator="lessThan">
      <formula>$C$4</formula>
    </cfRule>
  </conditionalFormatting>
  <conditionalFormatting sqref="CA23">
    <cfRule type="cellIs" dxfId="9189" priority="2373" operator="lessThan">
      <formula>$C$4</formula>
    </cfRule>
  </conditionalFormatting>
  <conditionalFormatting sqref="CA24">
    <cfRule type="cellIs" dxfId="9188" priority="2374" operator="lessThan">
      <formula>$C$4</formula>
    </cfRule>
  </conditionalFormatting>
  <conditionalFormatting sqref="CA25">
    <cfRule type="cellIs" dxfId="9187" priority="2375" operator="lessThan">
      <formula>$C$4</formula>
    </cfRule>
  </conditionalFormatting>
  <conditionalFormatting sqref="CA26">
    <cfRule type="cellIs" dxfId="9186" priority="2376" operator="lessThan">
      <formula>$C$4</formula>
    </cfRule>
  </conditionalFormatting>
  <conditionalFormatting sqref="CA27">
    <cfRule type="cellIs" dxfId="9185" priority="2377" operator="lessThan">
      <formula>$C$4</formula>
    </cfRule>
  </conditionalFormatting>
  <conditionalFormatting sqref="CA28">
    <cfRule type="cellIs" dxfId="9184" priority="2378" operator="lessThan">
      <formula>$C$4</formula>
    </cfRule>
  </conditionalFormatting>
  <conditionalFormatting sqref="CA29">
    <cfRule type="cellIs" dxfId="9183" priority="2379" operator="lessThan">
      <formula>$C$4</formula>
    </cfRule>
  </conditionalFormatting>
  <conditionalFormatting sqref="CA30">
    <cfRule type="cellIs" dxfId="9182" priority="2380" operator="lessThan">
      <formula>$C$4</formula>
    </cfRule>
  </conditionalFormatting>
  <conditionalFormatting sqref="CA31">
    <cfRule type="cellIs" dxfId="9181" priority="2381" operator="lessThan">
      <formula>$C$4</formula>
    </cfRule>
  </conditionalFormatting>
  <conditionalFormatting sqref="CA32">
    <cfRule type="cellIs" dxfId="9180" priority="2382" operator="lessThan">
      <formula>$C$4</formula>
    </cfRule>
  </conditionalFormatting>
  <conditionalFormatting sqref="CA33">
    <cfRule type="cellIs" dxfId="9179" priority="2383" operator="lessThan">
      <formula>$C$4</formula>
    </cfRule>
  </conditionalFormatting>
  <conditionalFormatting sqref="CA34">
    <cfRule type="cellIs" dxfId="9178" priority="2384" operator="lessThan">
      <formula>$C$4</formula>
    </cfRule>
  </conditionalFormatting>
  <conditionalFormatting sqref="CA35">
    <cfRule type="cellIs" dxfId="9177" priority="2385" operator="lessThan">
      <formula>$C$4</formula>
    </cfRule>
  </conditionalFormatting>
  <conditionalFormatting sqref="CA36">
    <cfRule type="cellIs" dxfId="9176" priority="2386" operator="lessThan">
      <formula>$C$4</formula>
    </cfRule>
  </conditionalFormatting>
  <conditionalFormatting sqref="CA37">
    <cfRule type="cellIs" dxfId="9175" priority="2387" operator="lessThan">
      <formula>$C$4</formula>
    </cfRule>
  </conditionalFormatting>
  <conditionalFormatting sqref="CA38">
    <cfRule type="cellIs" dxfId="9174" priority="2388" operator="lessThan">
      <formula>$C$4</formula>
    </cfRule>
  </conditionalFormatting>
  <conditionalFormatting sqref="CA39">
    <cfRule type="cellIs" dxfId="9173" priority="2389" operator="lessThan">
      <formula>$C$4</formula>
    </cfRule>
  </conditionalFormatting>
  <conditionalFormatting sqref="CA40">
    <cfRule type="cellIs" dxfId="9172" priority="2390" operator="lessThan">
      <formula>$C$4</formula>
    </cfRule>
  </conditionalFormatting>
  <conditionalFormatting sqref="CA41">
    <cfRule type="cellIs" dxfId="9171" priority="2391" operator="lessThan">
      <formula>$C$4</formula>
    </cfRule>
  </conditionalFormatting>
  <conditionalFormatting sqref="CA42">
    <cfRule type="cellIs" dxfId="9170" priority="2392" operator="lessThan">
      <formula>$C$4</formula>
    </cfRule>
  </conditionalFormatting>
  <conditionalFormatting sqref="CA43">
    <cfRule type="cellIs" dxfId="9169" priority="2393" operator="lessThan">
      <formula>$C$4</formula>
    </cfRule>
  </conditionalFormatting>
  <conditionalFormatting sqref="CA44">
    <cfRule type="cellIs" dxfId="9168" priority="2394" operator="lessThan">
      <formula>$C$4</formula>
    </cfRule>
  </conditionalFormatting>
  <conditionalFormatting sqref="CA45">
    <cfRule type="cellIs" dxfId="9167" priority="2395" operator="lessThan">
      <formula>$C$4</formula>
    </cfRule>
  </conditionalFormatting>
  <conditionalFormatting sqref="CA46">
    <cfRule type="cellIs" dxfId="9166" priority="2396" operator="lessThan">
      <formula>$C$4</formula>
    </cfRule>
  </conditionalFormatting>
  <conditionalFormatting sqref="CA47">
    <cfRule type="cellIs" dxfId="9165" priority="2397" operator="lessThan">
      <formula>$C$4</formula>
    </cfRule>
  </conditionalFormatting>
  <conditionalFormatting sqref="CA48">
    <cfRule type="cellIs" dxfId="9164" priority="2398" operator="lessThan">
      <formula>$C$4</formula>
    </cfRule>
  </conditionalFormatting>
  <conditionalFormatting sqref="CA49">
    <cfRule type="cellIs" dxfId="9163" priority="2399" operator="lessThan">
      <formula>$C$4</formula>
    </cfRule>
  </conditionalFormatting>
  <conditionalFormatting sqref="CA50">
    <cfRule type="cellIs" dxfId="9162" priority="2400" operator="lessThan">
      <formula>$C$4</formula>
    </cfRule>
  </conditionalFormatting>
  <conditionalFormatting sqref="CB11">
    <cfRule type="cellIs" dxfId="9161" priority="2401" operator="lessThan">
      <formula>$C$4</formula>
    </cfRule>
  </conditionalFormatting>
  <conditionalFormatting sqref="CB12">
    <cfRule type="cellIs" dxfId="9160" priority="2402" operator="lessThan">
      <formula>$C$4</formula>
    </cfRule>
  </conditionalFormatting>
  <conditionalFormatting sqref="CB13">
    <cfRule type="cellIs" dxfId="9159" priority="2403" operator="lessThan">
      <formula>$C$4</formula>
    </cfRule>
  </conditionalFormatting>
  <conditionalFormatting sqref="CB14">
    <cfRule type="cellIs" dxfId="9158" priority="2404" operator="lessThan">
      <formula>$C$4</formula>
    </cfRule>
  </conditionalFormatting>
  <conditionalFormatting sqref="CB15">
    <cfRule type="cellIs" dxfId="9157" priority="2405" operator="lessThan">
      <formula>$C$4</formula>
    </cfRule>
  </conditionalFormatting>
  <conditionalFormatting sqref="CB16">
    <cfRule type="cellIs" dxfId="9156" priority="2406" operator="lessThan">
      <formula>$C$4</formula>
    </cfRule>
  </conditionalFormatting>
  <conditionalFormatting sqref="CB17">
    <cfRule type="cellIs" dxfId="9155" priority="2407" operator="lessThan">
      <formula>$C$4</formula>
    </cfRule>
  </conditionalFormatting>
  <conditionalFormatting sqref="CB18">
    <cfRule type="cellIs" dxfId="9154" priority="2408" operator="lessThan">
      <formula>$C$4</formula>
    </cfRule>
  </conditionalFormatting>
  <conditionalFormatting sqref="CB19">
    <cfRule type="cellIs" dxfId="9153" priority="2409" operator="lessThan">
      <formula>$C$4</formula>
    </cfRule>
  </conditionalFormatting>
  <conditionalFormatting sqref="CB20">
    <cfRule type="cellIs" dxfId="9152" priority="2410" operator="lessThan">
      <formula>$C$4</formula>
    </cfRule>
  </conditionalFormatting>
  <conditionalFormatting sqref="CB21">
    <cfRule type="cellIs" dxfId="9151" priority="2411" operator="lessThan">
      <formula>$C$4</formula>
    </cfRule>
  </conditionalFormatting>
  <conditionalFormatting sqref="CB22">
    <cfRule type="cellIs" dxfId="9150" priority="2412" operator="lessThan">
      <formula>$C$4</formula>
    </cfRule>
  </conditionalFormatting>
  <conditionalFormatting sqref="CB23">
    <cfRule type="cellIs" dxfId="9149" priority="2413" operator="lessThan">
      <formula>$C$4</formula>
    </cfRule>
  </conditionalFormatting>
  <conditionalFormatting sqref="CB24">
    <cfRule type="cellIs" dxfId="9148" priority="2414" operator="lessThan">
      <formula>$C$4</formula>
    </cfRule>
  </conditionalFormatting>
  <conditionalFormatting sqref="CB25">
    <cfRule type="cellIs" dxfId="9147" priority="2415" operator="lessThan">
      <formula>$C$4</formula>
    </cfRule>
  </conditionalFormatting>
  <conditionalFormatting sqref="CB26">
    <cfRule type="cellIs" dxfId="9146" priority="2416" operator="lessThan">
      <formula>$C$4</formula>
    </cfRule>
  </conditionalFormatting>
  <conditionalFormatting sqref="CB27">
    <cfRule type="cellIs" dxfId="9145" priority="2417" operator="lessThan">
      <formula>$C$4</formula>
    </cfRule>
  </conditionalFormatting>
  <conditionalFormatting sqref="CB28">
    <cfRule type="cellIs" dxfId="9144" priority="2418" operator="lessThan">
      <formula>$C$4</formula>
    </cfRule>
  </conditionalFormatting>
  <conditionalFormatting sqref="CB29">
    <cfRule type="cellIs" dxfId="9143" priority="2419" operator="lessThan">
      <formula>$C$4</formula>
    </cfRule>
  </conditionalFormatting>
  <conditionalFormatting sqref="CB30">
    <cfRule type="cellIs" dxfId="9142" priority="2420" operator="lessThan">
      <formula>$C$4</formula>
    </cfRule>
  </conditionalFormatting>
  <conditionalFormatting sqref="CB31">
    <cfRule type="cellIs" dxfId="9141" priority="2421" operator="lessThan">
      <formula>$C$4</formula>
    </cfRule>
  </conditionalFormatting>
  <conditionalFormatting sqref="CB32">
    <cfRule type="cellIs" dxfId="9140" priority="2422" operator="lessThan">
      <formula>$C$4</formula>
    </cfRule>
  </conditionalFormatting>
  <conditionalFormatting sqref="CB33">
    <cfRule type="cellIs" dxfId="9139" priority="2423" operator="lessThan">
      <formula>$C$4</formula>
    </cfRule>
  </conditionalFormatting>
  <conditionalFormatting sqref="CB34">
    <cfRule type="cellIs" dxfId="9138" priority="2424" operator="lessThan">
      <formula>$C$4</formula>
    </cfRule>
  </conditionalFormatting>
  <conditionalFormatting sqref="CB35">
    <cfRule type="cellIs" dxfId="9137" priority="2425" operator="lessThan">
      <formula>$C$4</formula>
    </cfRule>
  </conditionalFormatting>
  <conditionalFormatting sqref="CB36">
    <cfRule type="cellIs" dxfId="9136" priority="2426" operator="lessThan">
      <formula>$C$4</formula>
    </cfRule>
  </conditionalFormatting>
  <conditionalFormatting sqref="CB37">
    <cfRule type="cellIs" dxfId="9135" priority="2427" operator="lessThan">
      <formula>$C$4</formula>
    </cfRule>
  </conditionalFormatting>
  <conditionalFormatting sqref="CB38">
    <cfRule type="cellIs" dxfId="9134" priority="2428" operator="lessThan">
      <formula>$C$4</formula>
    </cfRule>
  </conditionalFormatting>
  <conditionalFormatting sqref="CB39">
    <cfRule type="cellIs" dxfId="9133" priority="2429" operator="lessThan">
      <formula>$C$4</formula>
    </cfRule>
  </conditionalFormatting>
  <conditionalFormatting sqref="CB40">
    <cfRule type="cellIs" dxfId="9132" priority="2430" operator="lessThan">
      <formula>$C$4</formula>
    </cfRule>
  </conditionalFormatting>
  <conditionalFormatting sqref="CB41">
    <cfRule type="cellIs" dxfId="9131" priority="2431" operator="lessThan">
      <formula>$C$4</formula>
    </cfRule>
  </conditionalFormatting>
  <conditionalFormatting sqref="CB42">
    <cfRule type="cellIs" dxfId="9130" priority="2432" operator="lessThan">
      <formula>$C$4</formula>
    </cfRule>
  </conditionalFormatting>
  <conditionalFormatting sqref="CB43">
    <cfRule type="cellIs" dxfId="9129" priority="2433" operator="lessThan">
      <formula>$C$4</formula>
    </cfRule>
  </conditionalFormatting>
  <conditionalFormatting sqref="CB44">
    <cfRule type="cellIs" dxfId="9128" priority="2434" operator="lessThan">
      <formula>$C$4</formula>
    </cfRule>
  </conditionalFormatting>
  <conditionalFormatting sqref="CB45">
    <cfRule type="cellIs" dxfId="9127" priority="2435" operator="lessThan">
      <formula>$C$4</formula>
    </cfRule>
  </conditionalFormatting>
  <conditionalFormatting sqref="CB46">
    <cfRule type="cellIs" dxfId="9126" priority="2436" operator="lessThan">
      <formula>$C$4</formula>
    </cfRule>
  </conditionalFormatting>
  <conditionalFormatting sqref="CB47">
    <cfRule type="cellIs" dxfId="9125" priority="2437" operator="lessThan">
      <formula>$C$4</formula>
    </cfRule>
  </conditionalFormatting>
  <conditionalFormatting sqref="CB48">
    <cfRule type="cellIs" dxfId="9124" priority="2438" operator="lessThan">
      <formula>$C$4</formula>
    </cfRule>
  </conditionalFormatting>
  <conditionalFormatting sqref="CB49">
    <cfRule type="cellIs" dxfId="9123" priority="2439" operator="lessThan">
      <formula>$C$4</formula>
    </cfRule>
  </conditionalFormatting>
  <conditionalFormatting sqref="CB50">
    <cfRule type="cellIs" dxfId="9122" priority="2440" operator="lessThan">
      <formula>$C$4</formula>
    </cfRule>
  </conditionalFormatting>
  <conditionalFormatting sqref="CC11">
    <cfRule type="cellIs" dxfId="9121" priority="2441" operator="lessThan">
      <formula>$C$4</formula>
    </cfRule>
  </conditionalFormatting>
  <conditionalFormatting sqref="CC12">
    <cfRule type="cellIs" dxfId="9120" priority="2442" operator="lessThan">
      <formula>$C$4</formula>
    </cfRule>
  </conditionalFormatting>
  <conditionalFormatting sqref="CC13">
    <cfRule type="cellIs" dxfId="9119" priority="2443" operator="lessThan">
      <formula>$C$4</formula>
    </cfRule>
  </conditionalFormatting>
  <conditionalFormatting sqref="CC14">
    <cfRule type="cellIs" dxfId="9118" priority="2444" operator="lessThan">
      <formula>$C$4</formula>
    </cfRule>
  </conditionalFormatting>
  <conditionalFormatting sqref="CC15">
    <cfRule type="cellIs" dxfId="9117" priority="2445" operator="lessThan">
      <formula>$C$4</formula>
    </cfRule>
  </conditionalFormatting>
  <conditionalFormatting sqref="CC16">
    <cfRule type="cellIs" dxfId="9116" priority="2446" operator="lessThan">
      <formula>$C$4</formula>
    </cfRule>
  </conditionalFormatting>
  <conditionalFormatting sqref="CC17">
    <cfRule type="cellIs" dxfId="9115" priority="2447" operator="lessThan">
      <formula>$C$4</formula>
    </cfRule>
  </conditionalFormatting>
  <conditionalFormatting sqref="CC18">
    <cfRule type="cellIs" dxfId="9114" priority="2448" operator="lessThan">
      <formula>$C$4</formula>
    </cfRule>
  </conditionalFormatting>
  <conditionalFormatting sqref="CC19">
    <cfRule type="cellIs" dxfId="9113" priority="2449" operator="lessThan">
      <formula>$C$4</formula>
    </cfRule>
  </conditionalFormatting>
  <conditionalFormatting sqref="CC20">
    <cfRule type="cellIs" dxfId="9112" priority="2450" operator="lessThan">
      <formula>$C$4</formula>
    </cfRule>
  </conditionalFormatting>
  <conditionalFormatting sqref="CC21">
    <cfRule type="cellIs" dxfId="9111" priority="2451" operator="lessThan">
      <formula>$C$4</formula>
    </cfRule>
  </conditionalFormatting>
  <conditionalFormatting sqref="CC22">
    <cfRule type="cellIs" dxfId="9110" priority="2452" operator="lessThan">
      <formula>$C$4</formula>
    </cfRule>
  </conditionalFormatting>
  <conditionalFormatting sqref="CC23">
    <cfRule type="cellIs" dxfId="9109" priority="2453" operator="lessThan">
      <formula>$C$4</formula>
    </cfRule>
  </conditionalFormatting>
  <conditionalFormatting sqref="CC24">
    <cfRule type="cellIs" dxfId="9108" priority="2454" operator="lessThan">
      <formula>$C$4</formula>
    </cfRule>
  </conditionalFormatting>
  <conditionalFormatting sqref="CC25">
    <cfRule type="cellIs" dxfId="9107" priority="2455" operator="lessThan">
      <formula>$C$4</formula>
    </cfRule>
  </conditionalFormatting>
  <conditionalFormatting sqref="CC26">
    <cfRule type="cellIs" dxfId="9106" priority="2456" operator="lessThan">
      <formula>$C$4</formula>
    </cfRule>
  </conditionalFormatting>
  <conditionalFormatting sqref="CC27">
    <cfRule type="cellIs" dxfId="9105" priority="2457" operator="lessThan">
      <formula>$C$4</formula>
    </cfRule>
  </conditionalFormatting>
  <conditionalFormatting sqref="CC28">
    <cfRule type="cellIs" dxfId="9104" priority="2458" operator="lessThan">
      <formula>$C$4</formula>
    </cfRule>
  </conditionalFormatting>
  <conditionalFormatting sqref="CC29">
    <cfRule type="cellIs" dxfId="9103" priority="2459" operator="lessThan">
      <formula>$C$4</formula>
    </cfRule>
  </conditionalFormatting>
  <conditionalFormatting sqref="CC30">
    <cfRule type="cellIs" dxfId="9102" priority="2460" operator="lessThan">
      <formula>$C$4</formula>
    </cfRule>
  </conditionalFormatting>
  <conditionalFormatting sqref="CC31">
    <cfRule type="cellIs" dxfId="9101" priority="2461" operator="lessThan">
      <formula>$C$4</formula>
    </cfRule>
  </conditionalFormatting>
  <conditionalFormatting sqref="CC32">
    <cfRule type="cellIs" dxfId="9100" priority="2462" operator="lessThan">
      <formula>$C$4</formula>
    </cfRule>
  </conditionalFormatting>
  <conditionalFormatting sqref="CC33">
    <cfRule type="cellIs" dxfId="9099" priority="2463" operator="lessThan">
      <formula>$C$4</formula>
    </cfRule>
  </conditionalFormatting>
  <conditionalFormatting sqref="CC34">
    <cfRule type="cellIs" dxfId="9098" priority="2464" operator="lessThan">
      <formula>$C$4</formula>
    </cfRule>
  </conditionalFormatting>
  <conditionalFormatting sqref="CC35">
    <cfRule type="cellIs" dxfId="9097" priority="2465" operator="lessThan">
      <formula>$C$4</formula>
    </cfRule>
  </conditionalFormatting>
  <conditionalFormatting sqref="CC36">
    <cfRule type="cellIs" dxfId="9096" priority="2466" operator="lessThan">
      <formula>$C$4</formula>
    </cfRule>
  </conditionalFormatting>
  <conditionalFormatting sqref="CC37">
    <cfRule type="cellIs" dxfId="9095" priority="2467" operator="lessThan">
      <formula>$C$4</formula>
    </cfRule>
  </conditionalFormatting>
  <conditionalFormatting sqref="CC38">
    <cfRule type="cellIs" dxfId="9094" priority="2468" operator="lessThan">
      <formula>$C$4</formula>
    </cfRule>
  </conditionalFormatting>
  <conditionalFormatting sqref="CC39">
    <cfRule type="cellIs" dxfId="9093" priority="2469" operator="lessThan">
      <formula>$C$4</formula>
    </cfRule>
  </conditionalFormatting>
  <conditionalFormatting sqref="CC40">
    <cfRule type="cellIs" dxfId="9092" priority="2470" operator="lessThan">
      <formula>$C$4</formula>
    </cfRule>
  </conditionalFormatting>
  <conditionalFormatting sqref="CC41">
    <cfRule type="cellIs" dxfId="9091" priority="2471" operator="lessThan">
      <formula>$C$4</formula>
    </cfRule>
  </conditionalFormatting>
  <conditionalFormatting sqref="CC42">
    <cfRule type="cellIs" dxfId="9090" priority="2472" operator="lessThan">
      <formula>$C$4</formula>
    </cfRule>
  </conditionalFormatting>
  <conditionalFormatting sqref="CC43">
    <cfRule type="cellIs" dxfId="9089" priority="2473" operator="lessThan">
      <formula>$C$4</formula>
    </cfRule>
  </conditionalFormatting>
  <conditionalFormatting sqref="CC44">
    <cfRule type="cellIs" dxfId="9088" priority="2474" operator="lessThan">
      <formula>$C$4</formula>
    </cfRule>
  </conditionalFormatting>
  <conditionalFormatting sqref="CC45">
    <cfRule type="cellIs" dxfId="9087" priority="2475" operator="lessThan">
      <formula>$C$4</formula>
    </cfRule>
  </conditionalFormatting>
  <conditionalFormatting sqref="CC46">
    <cfRule type="cellIs" dxfId="9086" priority="2476" operator="lessThan">
      <formula>$C$4</formula>
    </cfRule>
  </conditionalFormatting>
  <conditionalFormatting sqref="CC47">
    <cfRule type="cellIs" dxfId="9085" priority="2477" operator="lessThan">
      <formula>$C$4</formula>
    </cfRule>
  </conditionalFormatting>
  <conditionalFormatting sqref="CC48">
    <cfRule type="cellIs" dxfId="9084" priority="2478" operator="lessThan">
      <formula>$C$4</formula>
    </cfRule>
  </conditionalFormatting>
  <conditionalFormatting sqref="CC49">
    <cfRule type="cellIs" dxfId="9083" priority="2479" operator="lessThan">
      <formula>$C$4</formula>
    </cfRule>
  </conditionalFormatting>
  <conditionalFormatting sqref="CC50">
    <cfRule type="cellIs" dxfId="9082" priority="2480" operator="lessThan">
      <formula>$C$4</formula>
    </cfRule>
  </conditionalFormatting>
  <conditionalFormatting sqref="CD11">
    <cfRule type="cellIs" dxfId="9081" priority="2481" operator="lessThan">
      <formula>$C$4</formula>
    </cfRule>
  </conditionalFormatting>
  <conditionalFormatting sqref="CD12">
    <cfRule type="cellIs" dxfId="9080" priority="2482" operator="lessThan">
      <formula>$C$4</formula>
    </cfRule>
  </conditionalFormatting>
  <conditionalFormatting sqref="CD13">
    <cfRule type="cellIs" dxfId="9079" priority="2483" operator="lessThan">
      <formula>$C$4</formula>
    </cfRule>
  </conditionalFormatting>
  <conditionalFormatting sqref="CD14">
    <cfRule type="cellIs" dxfId="9078" priority="2484" operator="lessThan">
      <formula>$C$4</formula>
    </cfRule>
  </conditionalFormatting>
  <conditionalFormatting sqref="CD15">
    <cfRule type="cellIs" dxfId="9077" priority="2485" operator="lessThan">
      <formula>$C$4</formula>
    </cfRule>
  </conditionalFormatting>
  <conditionalFormatting sqref="CD16">
    <cfRule type="cellIs" dxfId="9076" priority="2486" operator="lessThan">
      <formula>$C$4</formula>
    </cfRule>
  </conditionalFormatting>
  <conditionalFormatting sqref="CD17">
    <cfRule type="cellIs" dxfId="9075" priority="2487" operator="lessThan">
      <formula>$C$4</formula>
    </cfRule>
  </conditionalFormatting>
  <conditionalFormatting sqref="CD18">
    <cfRule type="cellIs" dxfId="9074" priority="2488" operator="lessThan">
      <formula>$C$4</formula>
    </cfRule>
  </conditionalFormatting>
  <conditionalFormatting sqref="CD19">
    <cfRule type="cellIs" dxfId="9073" priority="2489" operator="lessThan">
      <formula>$C$4</formula>
    </cfRule>
  </conditionalFormatting>
  <conditionalFormatting sqref="CD20">
    <cfRule type="cellIs" dxfId="9072" priority="2490" operator="lessThan">
      <formula>$C$4</formula>
    </cfRule>
  </conditionalFormatting>
  <conditionalFormatting sqref="CD21">
    <cfRule type="cellIs" dxfId="9071" priority="2491" operator="lessThan">
      <formula>$C$4</formula>
    </cfRule>
  </conditionalFormatting>
  <conditionalFormatting sqref="CD22">
    <cfRule type="cellIs" dxfId="9070" priority="2492" operator="lessThan">
      <formula>$C$4</formula>
    </cfRule>
  </conditionalFormatting>
  <conditionalFormatting sqref="CD23">
    <cfRule type="cellIs" dxfId="9069" priority="2493" operator="lessThan">
      <formula>$C$4</formula>
    </cfRule>
  </conditionalFormatting>
  <conditionalFormatting sqref="CD24">
    <cfRule type="cellIs" dxfId="9068" priority="2494" operator="lessThan">
      <formula>$C$4</formula>
    </cfRule>
  </conditionalFormatting>
  <conditionalFormatting sqref="CD25">
    <cfRule type="cellIs" dxfId="9067" priority="2495" operator="lessThan">
      <formula>$C$4</formula>
    </cfRule>
  </conditionalFormatting>
  <conditionalFormatting sqref="CD26">
    <cfRule type="cellIs" dxfId="9066" priority="2496" operator="lessThan">
      <formula>$C$4</formula>
    </cfRule>
  </conditionalFormatting>
  <conditionalFormatting sqref="CD27">
    <cfRule type="cellIs" dxfId="9065" priority="2497" operator="lessThan">
      <formula>$C$4</formula>
    </cfRule>
  </conditionalFormatting>
  <conditionalFormatting sqref="CD28">
    <cfRule type="cellIs" dxfId="9064" priority="2498" operator="lessThan">
      <formula>$C$4</formula>
    </cfRule>
  </conditionalFormatting>
  <conditionalFormatting sqref="CD29">
    <cfRule type="cellIs" dxfId="9063" priority="2499" operator="lessThan">
      <formula>$C$4</formula>
    </cfRule>
  </conditionalFormatting>
  <conditionalFormatting sqref="CD30">
    <cfRule type="cellIs" dxfId="9062" priority="2500" operator="lessThan">
      <formula>$C$4</formula>
    </cfRule>
  </conditionalFormatting>
  <conditionalFormatting sqref="CD31">
    <cfRule type="cellIs" dxfId="9061" priority="2501" operator="lessThan">
      <formula>$C$4</formula>
    </cfRule>
  </conditionalFormatting>
  <conditionalFormatting sqref="CD32">
    <cfRule type="cellIs" dxfId="9060" priority="2502" operator="lessThan">
      <formula>$C$4</formula>
    </cfRule>
  </conditionalFormatting>
  <conditionalFormatting sqref="CD33">
    <cfRule type="cellIs" dxfId="9059" priority="2503" operator="lessThan">
      <formula>$C$4</formula>
    </cfRule>
  </conditionalFormatting>
  <conditionalFormatting sqref="CD34">
    <cfRule type="cellIs" dxfId="9058" priority="2504" operator="lessThan">
      <formula>$C$4</formula>
    </cfRule>
  </conditionalFormatting>
  <conditionalFormatting sqref="CD35">
    <cfRule type="cellIs" dxfId="9057" priority="2505" operator="lessThan">
      <formula>$C$4</formula>
    </cfRule>
  </conditionalFormatting>
  <conditionalFormatting sqref="CD36">
    <cfRule type="cellIs" dxfId="9056" priority="2506" operator="lessThan">
      <formula>$C$4</formula>
    </cfRule>
  </conditionalFormatting>
  <conditionalFormatting sqref="CD37">
    <cfRule type="cellIs" dxfId="9055" priority="2507" operator="lessThan">
      <formula>$C$4</formula>
    </cfRule>
  </conditionalFormatting>
  <conditionalFormatting sqref="CD38">
    <cfRule type="cellIs" dxfId="9054" priority="2508" operator="lessThan">
      <formula>$C$4</formula>
    </cfRule>
  </conditionalFormatting>
  <conditionalFormatting sqref="CD39">
    <cfRule type="cellIs" dxfId="9053" priority="2509" operator="lessThan">
      <formula>$C$4</formula>
    </cfRule>
  </conditionalFormatting>
  <conditionalFormatting sqref="CD40">
    <cfRule type="cellIs" dxfId="9052" priority="2510" operator="lessThan">
      <formula>$C$4</formula>
    </cfRule>
  </conditionalFormatting>
  <conditionalFormatting sqref="CD41">
    <cfRule type="cellIs" dxfId="9051" priority="2511" operator="lessThan">
      <formula>$C$4</formula>
    </cfRule>
  </conditionalFormatting>
  <conditionalFormatting sqref="CD42">
    <cfRule type="cellIs" dxfId="9050" priority="2512" operator="lessThan">
      <formula>$C$4</formula>
    </cfRule>
  </conditionalFormatting>
  <conditionalFormatting sqref="CD43">
    <cfRule type="cellIs" dxfId="9049" priority="2513" operator="lessThan">
      <formula>$C$4</formula>
    </cfRule>
  </conditionalFormatting>
  <conditionalFormatting sqref="CD44">
    <cfRule type="cellIs" dxfId="9048" priority="2514" operator="lessThan">
      <formula>$C$4</formula>
    </cfRule>
  </conditionalFormatting>
  <conditionalFormatting sqref="CD45">
    <cfRule type="cellIs" dxfId="9047" priority="2515" operator="lessThan">
      <formula>$C$4</formula>
    </cfRule>
  </conditionalFormatting>
  <conditionalFormatting sqref="CD46">
    <cfRule type="cellIs" dxfId="9046" priority="2516" operator="lessThan">
      <formula>$C$4</formula>
    </cfRule>
  </conditionalFormatting>
  <conditionalFormatting sqref="CD47">
    <cfRule type="cellIs" dxfId="9045" priority="2517" operator="lessThan">
      <formula>$C$4</formula>
    </cfRule>
  </conditionalFormatting>
  <conditionalFormatting sqref="CD48">
    <cfRule type="cellIs" dxfId="9044" priority="2518" operator="lessThan">
      <formula>$C$4</formula>
    </cfRule>
  </conditionalFormatting>
  <conditionalFormatting sqref="CD49">
    <cfRule type="cellIs" dxfId="9043" priority="2519" operator="lessThan">
      <formula>$C$4</formula>
    </cfRule>
  </conditionalFormatting>
  <conditionalFormatting sqref="CD50">
    <cfRule type="cellIs" dxfId="9042" priority="2520" operator="lessThan">
      <formula>$C$4</formula>
    </cfRule>
  </conditionalFormatting>
  <conditionalFormatting sqref="CE11">
    <cfRule type="cellIs" dxfId="9041" priority="2521" operator="lessThan">
      <formula>$C$4</formula>
    </cfRule>
  </conditionalFormatting>
  <conditionalFormatting sqref="CE12">
    <cfRule type="cellIs" dxfId="9040" priority="2522" operator="lessThan">
      <formula>$C$4</formula>
    </cfRule>
  </conditionalFormatting>
  <conditionalFormatting sqref="CE13">
    <cfRule type="cellIs" dxfId="9039" priority="2523" operator="lessThan">
      <formula>$C$4</formula>
    </cfRule>
  </conditionalFormatting>
  <conditionalFormatting sqref="CE14">
    <cfRule type="cellIs" dxfId="9038" priority="2524" operator="lessThan">
      <formula>$C$4</formula>
    </cfRule>
  </conditionalFormatting>
  <conditionalFormatting sqref="CE15">
    <cfRule type="cellIs" dxfId="9037" priority="2525" operator="lessThan">
      <formula>$C$4</formula>
    </cfRule>
  </conditionalFormatting>
  <conditionalFormatting sqref="CE16">
    <cfRule type="cellIs" dxfId="9036" priority="2526" operator="lessThan">
      <formula>$C$4</formula>
    </cfRule>
  </conditionalFormatting>
  <conditionalFormatting sqref="CE17">
    <cfRule type="cellIs" dxfId="9035" priority="2527" operator="lessThan">
      <formula>$C$4</formula>
    </cfRule>
  </conditionalFormatting>
  <conditionalFormatting sqref="CE18">
    <cfRule type="cellIs" dxfId="9034" priority="2528" operator="lessThan">
      <formula>$C$4</formula>
    </cfRule>
  </conditionalFormatting>
  <conditionalFormatting sqref="CE19">
    <cfRule type="cellIs" dxfId="9033" priority="2529" operator="lessThan">
      <formula>$C$4</formula>
    </cfRule>
  </conditionalFormatting>
  <conditionalFormatting sqref="CE20">
    <cfRule type="cellIs" dxfId="9032" priority="2530" operator="lessThan">
      <formula>$C$4</formula>
    </cfRule>
  </conditionalFormatting>
  <conditionalFormatting sqref="CE21">
    <cfRule type="cellIs" dxfId="9031" priority="2531" operator="lessThan">
      <formula>$C$4</formula>
    </cfRule>
  </conditionalFormatting>
  <conditionalFormatting sqref="CE22">
    <cfRule type="cellIs" dxfId="9030" priority="2532" operator="lessThan">
      <formula>$C$4</formula>
    </cfRule>
  </conditionalFormatting>
  <conditionalFormatting sqref="CE23">
    <cfRule type="cellIs" dxfId="9029" priority="2533" operator="lessThan">
      <formula>$C$4</formula>
    </cfRule>
  </conditionalFormatting>
  <conditionalFormatting sqref="CE24">
    <cfRule type="cellIs" dxfId="9028" priority="2534" operator="lessThan">
      <formula>$C$4</formula>
    </cfRule>
  </conditionalFormatting>
  <conditionalFormatting sqref="CE25">
    <cfRule type="cellIs" dxfId="9027" priority="2535" operator="lessThan">
      <formula>$C$4</formula>
    </cfRule>
  </conditionalFormatting>
  <conditionalFormatting sqref="CE26">
    <cfRule type="cellIs" dxfId="9026" priority="2536" operator="lessThan">
      <formula>$C$4</formula>
    </cfRule>
  </conditionalFormatting>
  <conditionalFormatting sqref="CE27">
    <cfRule type="cellIs" dxfId="9025" priority="2537" operator="lessThan">
      <formula>$C$4</formula>
    </cfRule>
  </conditionalFormatting>
  <conditionalFormatting sqref="CE28">
    <cfRule type="cellIs" dxfId="9024" priority="2538" operator="lessThan">
      <formula>$C$4</formula>
    </cfRule>
  </conditionalFormatting>
  <conditionalFormatting sqref="CE29">
    <cfRule type="cellIs" dxfId="9023" priority="2539" operator="lessThan">
      <formula>$C$4</formula>
    </cfRule>
  </conditionalFormatting>
  <conditionalFormatting sqref="CE30">
    <cfRule type="cellIs" dxfId="9022" priority="2540" operator="lessThan">
      <formula>$C$4</formula>
    </cfRule>
  </conditionalFormatting>
  <conditionalFormatting sqref="CE31">
    <cfRule type="cellIs" dxfId="9021" priority="2541" operator="lessThan">
      <formula>$C$4</formula>
    </cfRule>
  </conditionalFormatting>
  <conditionalFormatting sqref="CE32">
    <cfRule type="cellIs" dxfId="9020" priority="2542" operator="lessThan">
      <formula>$C$4</formula>
    </cfRule>
  </conditionalFormatting>
  <conditionalFormatting sqref="CE33">
    <cfRule type="cellIs" dxfId="9019" priority="2543" operator="lessThan">
      <formula>$C$4</formula>
    </cfRule>
  </conditionalFormatting>
  <conditionalFormatting sqref="CE34">
    <cfRule type="cellIs" dxfId="9018" priority="2544" operator="lessThan">
      <formula>$C$4</formula>
    </cfRule>
  </conditionalFormatting>
  <conditionalFormatting sqref="CE35">
    <cfRule type="cellIs" dxfId="9017" priority="2545" operator="lessThan">
      <formula>$C$4</formula>
    </cfRule>
  </conditionalFormatting>
  <conditionalFormatting sqref="CE36">
    <cfRule type="cellIs" dxfId="9016" priority="2546" operator="lessThan">
      <formula>$C$4</formula>
    </cfRule>
  </conditionalFormatting>
  <conditionalFormatting sqref="CE37">
    <cfRule type="cellIs" dxfId="9015" priority="2547" operator="lessThan">
      <formula>$C$4</formula>
    </cfRule>
  </conditionalFormatting>
  <conditionalFormatting sqref="CE38">
    <cfRule type="cellIs" dxfId="9014" priority="2548" operator="lessThan">
      <formula>$C$4</formula>
    </cfRule>
  </conditionalFormatting>
  <conditionalFormatting sqref="CE39">
    <cfRule type="cellIs" dxfId="9013" priority="2549" operator="lessThan">
      <formula>$C$4</formula>
    </cfRule>
  </conditionalFormatting>
  <conditionalFormatting sqref="CE40">
    <cfRule type="cellIs" dxfId="9012" priority="2550" operator="lessThan">
      <formula>$C$4</formula>
    </cfRule>
  </conditionalFormatting>
  <conditionalFormatting sqref="CE41">
    <cfRule type="cellIs" dxfId="9011" priority="2551" operator="lessThan">
      <formula>$C$4</formula>
    </cfRule>
  </conditionalFormatting>
  <conditionalFormatting sqref="CE42">
    <cfRule type="cellIs" dxfId="9010" priority="2552" operator="lessThan">
      <formula>$C$4</formula>
    </cfRule>
  </conditionalFormatting>
  <conditionalFormatting sqref="CE43">
    <cfRule type="cellIs" dxfId="9009" priority="2553" operator="lessThan">
      <formula>$C$4</formula>
    </cfRule>
  </conditionalFormatting>
  <conditionalFormatting sqref="CE44">
    <cfRule type="cellIs" dxfId="9008" priority="2554" operator="lessThan">
      <formula>$C$4</formula>
    </cfRule>
  </conditionalFormatting>
  <conditionalFormatting sqref="CE45">
    <cfRule type="cellIs" dxfId="9007" priority="2555" operator="lessThan">
      <formula>$C$4</formula>
    </cfRule>
  </conditionalFormatting>
  <conditionalFormatting sqref="CE46">
    <cfRule type="cellIs" dxfId="9006" priority="2556" operator="lessThan">
      <formula>$C$4</formula>
    </cfRule>
  </conditionalFormatting>
  <conditionalFormatting sqref="CE47">
    <cfRule type="cellIs" dxfId="9005" priority="2557" operator="lessThan">
      <formula>$C$4</formula>
    </cfRule>
  </conditionalFormatting>
  <conditionalFormatting sqref="CE48">
    <cfRule type="cellIs" dxfId="9004" priority="2558" operator="lessThan">
      <formula>$C$4</formula>
    </cfRule>
  </conditionalFormatting>
  <conditionalFormatting sqref="CE49">
    <cfRule type="cellIs" dxfId="9003" priority="2559" operator="lessThan">
      <formula>$C$4</formula>
    </cfRule>
  </conditionalFormatting>
  <conditionalFormatting sqref="CE50">
    <cfRule type="cellIs" dxfId="9002" priority="2560" operator="lessThan">
      <formula>$C$4</formula>
    </cfRule>
  </conditionalFormatting>
  <conditionalFormatting sqref="CF11">
    <cfRule type="cellIs" dxfId="9001" priority="2561" operator="lessThan">
      <formula>$C$4</formula>
    </cfRule>
  </conditionalFormatting>
  <conditionalFormatting sqref="CF12">
    <cfRule type="cellIs" dxfId="9000" priority="2562" operator="lessThan">
      <formula>$C$4</formula>
    </cfRule>
  </conditionalFormatting>
  <conditionalFormatting sqref="CF13">
    <cfRule type="cellIs" dxfId="8999" priority="2563" operator="lessThan">
      <formula>$C$4</formula>
    </cfRule>
  </conditionalFormatting>
  <conditionalFormatting sqref="CF14">
    <cfRule type="cellIs" dxfId="8998" priority="2564" operator="lessThan">
      <formula>$C$4</formula>
    </cfRule>
  </conditionalFormatting>
  <conditionalFormatting sqref="CF15">
    <cfRule type="cellIs" dxfId="8997" priority="2565" operator="lessThan">
      <formula>$C$4</formula>
    </cfRule>
  </conditionalFormatting>
  <conditionalFormatting sqref="CF16">
    <cfRule type="cellIs" dxfId="8996" priority="2566" operator="lessThan">
      <formula>$C$4</formula>
    </cfRule>
  </conditionalFormatting>
  <conditionalFormatting sqref="CF17">
    <cfRule type="cellIs" dxfId="8995" priority="2567" operator="lessThan">
      <formula>$C$4</formula>
    </cfRule>
  </conditionalFormatting>
  <conditionalFormatting sqref="CF18">
    <cfRule type="cellIs" dxfId="8994" priority="2568" operator="lessThan">
      <formula>$C$4</formula>
    </cfRule>
  </conditionalFormatting>
  <conditionalFormatting sqref="CF19">
    <cfRule type="cellIs" dxfId="8993" priority="2569" operator="lessThan">
      <formula>$C$4</formula>
    </cfRule>
  </conditionalFormatting>
  <conditionalFormatting sqref="CF20">
    <cfRule type="cellIs" dxfId="8992" priority="2570" operator="lessThan">
      <formula>$C$4</formula>
    </cfRule>
  </conditionalFormatting>
  <conditionalFormatting sqref="CF21">
    <cfRule type="cellIs" dxfId="8991" priority="2571" operator="lessThan">
      <formula>$C$4</formula>
    </cfRule>
  </conditionalFormatting>
  <conditionalFormatting sqref="CF22">
    <cfRule type="cellIs" dxfId="8990" priority="2572" operator="lessThan">
      <formula>$C$4</formula>
    </cfRule>
  </conditionalFormatting>
  <conditionalFormatting sqref="CF23">
    <cfRule type="cellIs" dxfId="8989" priority="2573" operator="lessThan">
      <formula>$C$4</formula>
    </cfRule>
  </conditionalFormatting>
  <conditionalFormatting sqref="CF24">
    <cfRule type="cellIs" dxfId="8988" priority="2574" operator="lessThan">
      <formula>$C$4</formula>
    </cfRule>
  </conditionalFormatting>
  <conditionalFormatting sqref="CF25">
    <cfRule type="cellIs" dxfId="8987" priority="2575" operator="lessThan">
      <formula>$C$4</formula>
    </cfRule>
  </conditionalFormatting>
  <conditionalFormatting sqref="CF26">
    <cfRule type="cellIs" dxfId="8986" priority="2576" operator="lessThan">
      <formula>$C$4</formula>
    </cfRule>
  </conditionalFormatting>
  <conditionalFormatting sqref="CF27">
    <cfRule type="cellIs" dxfId="8985" priority="2577" operator="lessThan">
      <formula>$C$4</formula>
    </cfRule>
  </conditionalFormatting>
  <conditionalFormatting sqref="CF28">
    <cfRule type="cellIs" dxfId="8984" priority="2578" operator="lessThan">
      <formula>$C$4</formula>
    </cfRule>
  </conditionalFormatting>
  <conditionalFormatting sqref="CF29">
    <cfRule type="cellIs" dxfId="8983" priority="2579" operator="lessThan">
      <formula>$C$4</formula>
    </cfRule>
  </conditionalFormatting>
  <conditionalFormatting sqref="CF30">
    <cfRule type="cellIs" dxfId="8982" priority="2580" operator="lessThan">
      <formula>$C$4</formula>
    </cfRule>
  </conditionalFormatting>
  <conditionalFormatting sqref="CF31">
    <cfRule type="cellIs" dxfId="8981" priority="2581" operator="lessThan">
      <formula>$C$4</formula>
    </cfRule>
  </conditionalFormatting>
  <conditionalFormatting sqref="CF32">
    <cfRule type="cellIs" dxfId="8980" priority="2582" operator="lessThan">
      <formula>$C$4</formula>
    </cfRule>
  </conditionalFormatting>
  <conditionalFormatting sqref="CF33">
    <cfRule type="cellIs" dxfId="8979" priority="2583" operator="lessThan">
      <formula>$C$4</formula>
    </cfRule>
  </conditionalFormatting>
  <conditionalFormatting sqref="CF34">
    <cfRule type="cellIs" dxfId="8978" priority="2584" operator="lessThan">
      <formula>$C$4</formula>
    </cfRule>
  </conditionalFormatting>
  <conditionalFormatting sqref="CF35">
    <cfRule type="cellIs" dxfId="8977" priority="2585" operator="lessThan">
      <formula>$C$4</formula>
    </cfRule>
  </conditionalFormatting>
  <conditionalFormatting sqref="CF36">
    <cfRule type="cellIs" dxfId="8976" priority="2586" operator="lessThan">
      <formula>$C$4</formula>
    </cfRule>
  </conditionalFormatting>
  <conditionalFormatting sqref="CF37">
    <cfRule type="cellIs" dxfId="8975" priority="2587" operator="lessThan">
      <formula>$C$4</formula>
    </cfRule>
  </conditionalFormatting>
  <conditionalFormatting sqref="CF38">
    <cfRule type="cellIs" dxfId="8974" priority="2588" operator="lessThan">
      <formula>$C$4</formula>
    </cfRule>
  </conditionalFormatting>
  <conditionalFormatting sqref="CF39">
    <cfRule type="cellIs" dxfId="8973" priority="2589" operator="lessThan">
      <formula>$C$4</formula>
    </cfRule>
  </conditionalFormatting>
  <conditionalFormatting sqref="CF40">
    <cfRule type="cellIs" dxfId="8972" priority="2590" operator="lessThan">
      <formula>$C$4</formula>
    </cfRule>
  </conditionalFormatting>
  <conditionalFormatting sqref="CF41">
    <cfRule type="cellIs" dxfId="8971" priority="2591" operator="lessThan">
      <formula>$C$4</formula>
    </cfRule>
  </conditionalFormatting>
  <conditionalFormatting sqref="CF42">
    <cfRule type="cellIs" dxfId="8970" priority="2592" operator="lessThan">
      <formula>$C$4</formula>
    </cfRule>
  </conditionalFormatting>
  <conditionalFormatting sqref="CF43">
    <cfRule type="cellIs" dxfId="8969" priority="2593" operator="lessThan">
      <formula>$C$4</formula>
    </cfRule>
  </conditionalFormatting>
  <conditionalFormatting sqref="CF44">
    <cfRule type="cellIs" dxfId="8968" priority="2594" operator="lessThan">
      <formula>$C$4</formula>
    </cfRule>
  </conditionalFormatting>
  <conditionalFormatting sqref="CF45">
    <cfRule type="cellIs" dxfId="8967" priority="2595" operator="lessThan">
      <formula>$C$4</formula>
    </cfRule>
  </conditionalFormatting>
  <conditionalFormatting sqref="CF46">
    <cfRule type="cellIs" dxfId="8966" priority="2596" operator="lessThan">
      <formula>$C$4</formula>
    </cfRule>
  </conditionalFormatting>
  <conditionalFormatting sqref="CF47">
    <cfRule type="cellIs" dxfId="8965" priority="2597" operator="lessThan">
      <formula>$C$4</formula>
    </cfRule>
  </conditionalFormatting>
  <conditionalFormatting sqref="CF48">
    <cfRule type="cellIs" dxfId="8964" priority="2598" operator="lessThan">
      <formula>$C$4</formula>
    </cfRule>
  </conditionalFormatting>
  <conditionalFormatting sqref="CF49">
    <cfRule type="cellIs" dxfId="8963" priority="2599" operator="lessThan">
      <formula>$C$4</formula>
    </cfRule>
  </conditionalFormatting>
  <conditionalFormatting sqref="CF50">
    <cfRule type="cellIs" dxfId="8962" priority="2600" operator="lessThan">
      <formula>$C$4</formula>
    </cfRule>
  </conditionalFormatting>
  <conditionalFormatting sqref="CG11">
    <cfRule type="cellIs" dxfId="8961" priority="2601" operator="lessThan">
      <formula>$C$4</formula>
    </cfRule>
  </conditionalFormatting>
  <conditionalFormatting sqref="CG12">
    <cfRule type="cellIs" dxfId="8960" priority="2602" operator="lessThan">
      <formula>$C$4</formula>
    </cfRule>
  </conditionalFormatting>
  <conditionalFormatting sqref="CG13">
    <cfRule type="cellIs" dxfId="8959" priority="2603" operator="lessThan">
      <formula>$C$4</formula>
    </cfRule>
  </conditionalFormatting>
  <conditionalFormatting sqref="CG14">
    <cfRule type="cellIs" dxfId="8958" priority="2604" operator="lessThan">
      <formula>$C$4</formula>
    </cfRule>
  </conditionalFormatting>
  <conditionalFormatting sqref="CG15">
    <cfRule type="cellIs" dxfId="8957" priority="2605" operator="lessThan">
      <formula>$C$4</formula>
    </cfRule>
  </conditionalFormatting>
  <conditionalFormatting sqref="CG16">
    <cfRule type="cellIs" dxfId="8956" priority="2606" operator="lessThan">
      <formula>$C$4</formula>
    </cfRule>
  </conditionalFormatting>
  <conditionalFormatting sqref="CG17">
    <cfRule type="cellIs" dxfId="8955" priority="2607" operator="lessThan">
      <formula>$C$4</formula>
    </cfRule>
  </conditionalFormatting>
  <conditionalFormatting sqref="CG18">
    <cfRule type="cellIs" dxfId="8954" priority="2608" operator="lessThan">
      <formula>$C$4</formula>
    </cfRule>
  </conditionalFormatting>
  <conditionalFormatting sqref="CG19">
    <cfRule type="cellIs" dxfId="8953" priority="2609" operator="lessThan">
      <formula>$C$4</formula>
    </cfRule>
  </conditionalFormatting>
  <conditionalFormatting sqref="CG20">
    <cfRule type="cellIs" dxfId="8952" priority="2610" operator="lessThan">
      <formula>$C$4</formula>
    </cfRule>
  </conditionalFormatting>
  <conditionalFormatting sqref="CG21">
    <cfRule type="cellIs" dxfId="8951" priority="2611" operator="lessThan">
      <formula>$C$4</formula>
    </cfRule>
  </conditionalFormatting>
  <conditionalFormatting sqref="CG22">
    <cfRule type="cellIs" dxfId="8950" priority="2612" operator="lessThan">
      <formula>$C$4</formula>
    </cfRule>
  </conditionalFormatting>
  <conditionalFormatting sqref="CG23">
    <cfRule type="cellIs" dxfId="8949" priority="2613" operator="lessThan">
      <formula>$C$4</formula>
    </cfRule>
  </conditionalFormatting>
  <conditionalFormatting sqref="CG24">
    <cfRule type="cellIs" dxfId="8948" priority="2614" operator="lessThan">
      <formula>$C$4</formula>
    </cfRule>
  </conditionalFormatting>
  <conditionalFormatting sqref="CG25">
    <cfRule type="cellIs" dxfId="8947" priority="2615" operator="lessThan">
      <formula>$C$4</formula>
    </cfRule>
  </conditionalFormatting>
  <conditionalFormatting sqref="CG26">
    <cfRule type="cellIs" dxfId="8946" priority="2616" operator="lessThan">
      <formula>$C$4</formula>
    </cfRule>
  </conditionalFormatting>
  <conditionalFormatting sqref="CG27">
    <cfRule type="cellIs" dxfId="8945" priority="2617" operator="lessThan">
      <formula>$C$4</formula>
    </cfRule>
  </conditionalFormatting>
  <conditionalFormatting sqref="CG28">
    <cfRule type="cellIs" dxfId="8944" priority="2618" operator="lessThan">
      <formula>$C$4</formula>
    </cfRule>
  </conditionalFormatting>
  <conditionalFormatting sqref="CG29">
    <cfRule type="cellIs" dxfId="8943" priority="2619" operator="lessThan">
      <formula>$C$4</formula>
    </cfRule>
  </conditionalFormatting>
  <conditionalFormatting sqref="CG30">
    <cfRule type="cellIs" dxfId="8942" priority="2620" operator="lessThan">
      <formula>$C$4</formula>
    </cfRule>
  </conditionalFormatting>
  <conditionalFormatting sqref="CG31">
    <cfRule type="cellIs" dxfId="8941" priority="2621" operator="lessThan">
      <formula>$C$4</formula>
    </cfRule>
  </conditionalFormatting>
  <conditionalFormatting sqref="CG32">
    <cfRule type="cellIs" dxfId="8940" priority="2622" operator="lessThan">
      <formula>$C$4</formula>
    </cfRule>
  </conditionalFormatting>
  <conditionalFormatting sqref="CG33">
    <cfRule type="cellIs" dxfId="8939" priority="2623" operator="lessThan">
      <formula>$C$4</formula>
    </cfRule>
  </conditionalFormatting>
  <conditionalFormatting sqref="CG34">
    <cfRule type="cellIs" dxfId="8938" priority="2624" operator="lessThan">
      <formula>$C$4</formula>
    </cfRule>
  </conditionalFormatting>
  <conditionalFormatting sqref="CG35">
    <cfRule type="cellIs" dxfId="8937" priority="2625" operator="lessThan">
      <formula>$C$4</formula>
    </cfRule>
  </conditionalFormatting>
  <conditionalFormatting sqref="CG36">
    <cfRule type="cellIs" dxfId="8936" priority="2626" operator="lessThan">
      <formula>$C$4</formula>
    </cfRule>
  </conditionalFormatting>
  <conditionalFormatting sqref="CG37">
    <cfRule type="cellIs" dxfId="8935" priority="2627" operator="lessThan">
      <formula>$C$4</formula>
    </cfRule>
  </conditionalFormatting>
  <conditionalFormatting sqref="CG38">
    <cfRule type="cellIs" dxfId="8934" priority="2628" operator="lessThan">
      <formula>$C$4</formula>
    </cfRule>
  </conditionalFormatting>
  <conditionalFormatting sqref="CG39">
    <cfRule type="cellIs" dxfId="8933" priority="2629" operator="lessThan">
      <formula>$C$4</formula>
    </cfRule>
  </conditionalFormatting>
  <conditionalFormatting sqref="CG40">
    <cfRule type="cellIs" dxfId="8932" priority="2630" operator="lessThan">
      <formula>$C$4</formula>
    </cfRule>
  </conditionalFormatting>
  <conditionalFormatting sqref="CG41">
    <cfRule type="cellIs" dxfId="8931" priority="2631" operator="lessThan">
      <formula>$C$4</formula>
    </cfRule>
  </conditionalFormatting>
  <conditionalFormatting sqref="CG42">
    <cfRule type="cellIs" dxfId="8930" priority="2632" operator="lessThan">
      <formula>$C$4</formula>
    </cfRule>
  </conditionalFormatting>
  <conditionalFormatting sqref="CG43">
    <cfRule type="cellIs" dxfId="8929" priority="2633" operator="lessThan">
      <formula>$C$4</formula>
    </cfRule>
  </conditionalFormatting>
  <conditionalFormatting sqref="CG44">
    <cfRule type="cellIs" dxfId="8928" priority="2634" operator="lessThan">
      <formula>$C$4</formula>
    </cfRule>
  </conditionalFormatting>
  <conditionalFormatting sqref="CG45">
    <cfRule type="cellIs" dxfId="8927" priority="2635" operator="lessThan">
      <formula>$C$4</formula>
    </cfRule>
  </conditionalFormatting>
  <conditionalFormatting sqref="CG46">
    <cfRule type="cellIs" dxfId="8926" priority="2636" operator="lessThan">
      <formula>$C$4</formula>
    </cfRule>
  </conditionalFormatting>
  <conditionalFormatting sqref="CG47">
    <cfRule type="cellIs" dxfId="8925" priority="2637" operator="lessThan">
      <formula>$C$4</formula>
    </cfRule>
  </conditionalFormatting>
  <conditionalFormatting sqref="CG48">
    <cfRule type="cellIs" dxfId="8924" priority="2638" operator="lessThan">
      <formula>$C$4</formula>
    </cfRule>
  </conditionalFormatting>
  <conditionalFormatting sqref="CG49">
    <cfRule type="cellIs" dxfId="8923" priority="2639" operator="lessThan">
      <formula>$C$4</formula>
    </cfRule>
  </conditionalFormatting>
  <conditionalFormatting sqref="CG50">
    <cfRule type="cellIs" dxfId="8922" priority="2640" operator="lessThan">
      <formula>$C$4</formula>
    </cfRule>
  </conditionalFormatting>
  <conditionalFormatting sqref="CH11">
    <cfRule type="cellIs" dxfId="8921" priority="2641" operator="greaterThan">
      <formula>$BJ$2+15</formula>
    </cfRule>
  </conditionalFormatting>
  <conditionalFormatting sqref="CH12">
    <cfRule type="cellIs" dxfId="8920" priority="2642" operator="greaterThan">
      <formula>$BJ$2+15</formula>
    </cfRule>
  </conditionalFormatting>
  <conditionalFormatting sqref="CH13">
    <cfRule type="cellIs" dxfId="8919" priority="2643" operator="greaterThan">
      <formula>$BJ$2+15</formula>
    </cfRule>
  </conditionalFormatting>
  <conditionalFormatting sqref="CH14">
    <cfRule type="cellIs" dxfId="8918" priority="2644" operator="greaterThan">
      <formula>$BJ$2+15</formula>
    </cfRule>
  </conditionalFormatting>
  <conditionalFormatting sqref="CH15">
    <cfRule type="cellIs" dxfId="8917" priority="2645" operator="greaterThan">
      <formula>$BJ$2+15</formula>
    </cfRule>
  </conditionalFormatting>
  <conditionalFormatting sqref="CH16">
    <cfRule type="cellIs" dxfId="8916" priority="2646" operator="greaterThan">
      <formula>$BJ$2+15</formula>
    </cfRule>
  </conditionalFormatting>
  <conditionalFormatting sqref="CH17">
    <cfRule type="cellIs" dxfId="8915" priority="2647" operator="greaterThan">
      <formula>$BJ$2+15</formula>
    </cfRule>
  </conditionalFormatting>
  <conditionalFormatting sqref="CH18">
    <cfRule type="cellIs" dxfId="8914" priority="2648" operator="greaterThan">
      <formula>$BJ$2+15</formula>
    </cfRule>
  </conditionalFormatting>
  <conditionalFormatting sqref="CH19">
    <cfRule type="cellIs" dxfId="8913" priority="2649" operator="greaterThan">
      <formula>$BJ$2+15</formula>
    </cfRule>
  </conditionalFormatting>
  <conditionalFormatting sqref="CH20">
    <cfRule type="cellIs" dxfId="8912" priority="2650" operator="greaterThan">
      <formula>$BJ$2+15</formula>
    </cfRule>
  </conditionalFormatting>
  <conditionalFormatting sqref="CH21">
    <cfRule type="cellIs" dxfId="8911" priority="2651" operator="greaterThan">
      <formula>$BJ$2+15</formula>
    </cfRule>
  </conditionalFormatting>
  <conditionalFormatting sqref="CH22">
    <cfRule type="cellIs" dxfId="8910" priority="2652" operator="greaterThan">
      <formula>$BJ$2+15</formula>
    </cfRule>
  </conditionalFormatting>
  <conditionalFormatting sqref="CH23">
    <cfRule type="cellIs" dxfId="8909" priority="2653" operator="greaterThan">
      <formula>$BJ$2+15</formula>
    </cfRule>
  </conditionalFormatting>
  <conditionalFormatting sqref="CH24">
    <cfRule type="cellIs" dxfId="8908" priority="2654" operator="greaterThan">
      <formula>$BJ$2+15</formula>
    </cfRule>
  </conditionalFormatting>
  <conditionalFormatting sqref="CH25">
    <cfRule type="cellIs" dxfId="8907" priority="2655" operator="greaterThan">
      <formula>$BJ$2+15</formula>
    </cfRule>
  </conditionalFormatting>
  <conditionalFormatting sqref="CH26">
    <cfRule type="cellIs" dxfId="8906" priority="2656" operator="greaterThan">
      <formula>$BJ$2+15</formula>
    </cfRule>
  </conditionalFormatting>
  <conditionalFormatting sqref="CH27">
    <cfRule type="cellIs" dxfId="8905" priority="2657" operator="greaterThan">
      <formula>$BJ$2+15</formula>
    </cfRule>
  </conditionalFormatting>
  <conditionalFormatting sqref="CH28">
    <cfRule type="cellIs" dxfId="8904" priority="2658" operator="greaterThan">
      <formula>$BJ$2+15</formula>
    </cfRule>
  </conditionalFormatting>
  <conditionalFormatting sqref="CH29">
    <cfRule type="cellIs" dxfId="8903" priority="2659" operator="greaterThan">
      <formula>$BJ$2+15</formula>
    </cfRule>
  </conditionalFormatting>
  <conditionalFormatting sqref="CH30">
    <cfRule type="cellIs" dxfId="8902" priority="2660" operator="greaterThan">
      <formula>$BJ$2+15</formula>
    </cfRule>
  </conditionalFormatting>
  <conditionalFormatting sqref="CH31">
    <cfRule type="cellIs" dxfId="8901" priority="2661" operator="greaterThan">
      <formula>$BJ$2+15</formula>
    </cfRule>
  </conditionalFormatting>
  <conditionalFormatting sqref="CH32">
    <cfRule type="cellIs" dxfId="8900" priority="2662" operator="greaterThan">
      <formula>$BJ$2+15</formula>
    </cfRule>
  </conditionalFormatting>
  <conditionalFormatting sqref="CH33">
    <cfRule type="cellIs" dxfId="8899" priority="2663" operator="greaterThan">
      <formula>$BJ$2+15</formula>
    </cfRule>
  </conditionalFormatting>
  <conditionalFormatting sqref="CH34">
    <cfRule type="cellIs" dxfId="8898" priority="2664" operator="greaterThan">
      <formula>$BJ$2+15</formula>
    </cfRule>
  </conditionalFormatting>
  <conditionalFormatting sqref="CH35">
    <cfRule type="cellIs" dxfId="8897" priority="2665" operator="greaterThan">
      <formula>$BJ$2+15</formula>
    </cfRule>
  </conditionalFormatting>
  <conditionalFormatting sqref="CH36">
    <cfRule type="cellIs" dxfId="8896" priority="2666" operator="greaterThan">
      <formula>$BJ$2+15</formula>
    </cfRule>
  </conditionalFormatting>
  <conditionalFormatting sqref="CH37">
    <cfRule type="cellIs" dxfId="8895" priority="2667" operator="greaterThan">
      <formula>$BJ$2+15</formula>
    </cfRule>
  </conditionalFormatting>
  <conditionalFormatting sqref="CH38">
    <cfRule type="cellIs" dxfId="8894" priority="2668" operator="greaterThan">
      <formula>$BJ$2+15</formula>
    </cfRule>
  </conditionalFormatting>
  <conditionalFormatting sqref="CH39">
    <cfRule type="cellIs" dxfId="8893" priority="2669" operator="greaterThan">
      <formula>$BJ$2+15</formula>
    </cfRule>
  </conditionalFormatting>
  <conditionalFormatting sqref="CH40">
    <cfRule type="cellIs" dxfId="8892" priority="2670" operator="greaterThan">
      <formula>$BJ$2+15</formula>
    </cfRule>
  </conditionalFormatting>
  <conditionalFormatting sqref="CH41">
    <cfRule type="cellIs" dxfId="8891" priority="2671" operator="greaterThan">
      <formula>$BJ$2+15</formula>
    </cfRule>
  </conditionalFormatting>
  <conditionalFormatting sqref="CH42">
    <cfRule type="cellIs" dxfId="8890" priority="2672" operator="greaterThan">
      <formula>$BJ$2+15</formula>
    </cfRule>
  </conditionalFormatting>
  <conditionalFormatting sqref="CH43">
    <cfRule type="cellIs" dxfId="8889" priority="2673" operator="greaterThan">
      <formula>$BJ$2+15</formula>
    </cfRule>
  </conditionalFormatting>
  <conditionalFormatting sqref="CH44">
    <cfRule type="cellIs" dxfId="8888" priority="2674" operator="greaterThan">
      <formula>$BJ$2+15</formula>
    </cfRule>
  </conditionalFormatting>
  <conditionalFormatting sqref="CH45">
    <cfRule type="cellIs" dxfId="8887" priority="2675" operator="greaterThan">
      <formula>$BJ$2+15</formula>
    </cfRule>
  </conditionalFormatting>
  <conditionalFormatting sqref="CH46">
    <cfRule type="cellIs" dxfId="8886" priority="2676" operator="greaterThan">
      <formula>$BJ$2+15</formula>
    </cfRule>
  </conditionalFormatting>
  <conditionalFormatting sqref="CH47">
    <cfRule type="cellIs" dxfId="8885" priority="2677" operator="greaterThan">
      <formula>$BJ$2+15</formula>
    </cfRule>
  </conditionalFormatting>
  <conditionalFormatting sqref="CH48">
    <cfRule type="cellIs" dxfId="8884" priority="2678" operator="greaterThan">
      <formula>$BJ$2+15</formula>
    </cfRule>
  </conditionalFormatting>
  <conditionalFormatting sqref="CH49">
    <cfRule type="cellIs" dxfId="8883" priority="2679" operator="greaterThan">
      <formula>$BJ$2+15</formula>
    </cfRule>
  </conditionalFormatting>
  <conditionalFormatting sqref="CH50">
    <cfRule type="cellIs" dxfId="8882" priority="2680" operator="greaterThan">
      <formula>$BJ$2+15</formula>
    </cfRule>
  </conditionalFormatting>
  <conditionalFormatting sqref="S11">
    <cfRule type="cellIs" dxfId="8881" priority="2681" operator="lessThan">
      <formula>$C$4</formula>
    </cfRule>
  </conditionalFormatting>
  <conditionalFormatting sqref="S12">
    <cfRule type="cellIs" dxfId="8880" priority="2682" operator="lessThan">
      <formula>$C$4</formula>
    </cfRule>
  </conditionalFormatting>
  <conditionalFormatting sqref="S13">
    <cfRule type="cellIs" dxfId="8879" priority="2683" operator="lessThan">
      <formula>$C$4</formula>
    </cfRule>
  </conditionalFormatting>
  <conditionalFormatting sqref="S14">
    <cfRule type="cellIs" dxfId="8878" priority="2684" operator="lessThan">
      <formula>$C$4</formula>
    </cfRule>
  </conditionalFormatting>
  <conditionalFormatting sqref="S15">
    <cfRule type="cellIs" dxfId="8877" priority="2685" operator="lessThan">
      <formula>$C$4</formula>
    </cfRule>
  </conditionalFormatting>
  <conditionalFormatting sqref="S16">
    <cfRule type="cellIs" dxfId="8876" priority="2686" operator="lessThan">
      <formula>$C$4</formula>
    </cfRule>
  </conditionalFormatting>
  <conditionalFormatting sqref="S17">
    <cfRule type="cellIs" dxfId="8875" priority="2687" operator="lessThan">
      <formula>$C$4</formula>
    </cfRule>
  </conditionalFormatting>
  <conditionalFormatting sqref="S18">
    <cfRule type="cellIs" dxfId="8874" priority="2688" operator="lessThan">
      <formula>$C$4</formula>
    </cfRule>
  </conditionalFormatting>
  <conditionalFormatting sqref="S19">
    <cfRule type="cellIs" dxfId="8873" priority="2689" operator="lessThan">
      <formula>$C$4</formula>
    </cfRule>
  </conditionalFormatting>
  <conditionalFormatting sqref="S20">
    <cfRule type="cellIs" dxfId="8872" priority="2690" operator="lessThan">
      <formula>$C$4</formula>
    </cfRule>
  </conditionalFormatting>
  <conditionalFormatting sqref="S21">
    <cfRule type="cellIs" dxfId="8871" priority="2691" operator="lessThan">
      <formula>$C$4</formula>
    </cfRule>
  </conditionalFormatting>
  <conditionalFormatting sqref="S22">
    <cfRule type="cellIs" dxfId="8870" priority="2692" operator="lessThan">
      <formula>$C$4</formula>
    </cfRule>
  </conditionalFormatting>
  <conditionalFormatting sqref="S23">
    <cfRule type="cellIs" dxfId="8869" priority="2693" operator="lessThan">
      <formula>$C$4</formula>
    </cfRule>
  </conditionalFormatting>
  <conditionalFormatting sqref="S24">
    <cfRule type="cellIs" dxfId="8868" priority="2694" operator="lessThan">
      <formula>$C$4</formula>
    </cfRule>
  </conditionalFormatting>
  <conditionalFormatting sqref="S25">
    <cfRule type="cellIs" dxfId="8867" priority="2695" operator="lessThan">
      <formula>$C$4</formula>
    </cfRule>
  </conditionalFormatting>
  <conditionalFormatting sqref="S26">
    <cfRule type="cellIs" dxfId="8866" priority="2696" operator="lessThan">
      <formula>$C$4</formula>
    </cfRule>
  </conditionalFormatting>
  <conditionalFormatting sqref="S27">
    <cfRule type="cellIs" dxfId="8865" priority="2697" operator="lessThan">
      <formula>$C$4</formula>
    </cfRule>
  </conditionalFormatting>
  <conditionalFormatting sqref="S28">
    <cfRule type="cellIs" dxfId="8864" priority="2698" operator="lessThan">
      <formula>$C$4</formula>
    </cfRule>
  </conditionalFormatting>
  <conditionalFormatting sqref="S29">
    <cfRule type="cellIs" dxfId="8863" priority="2699" operator="lessThan">
      <formula>$C$4</formula>
    </cfRule>
  </conditionalFormatting>
  <conditionalFormatting sqref="S30">
    <cfRule type="cellIs" dxfId="8862" priority="2700" operator="lessThan">
      <formula>$C$4</formula>
    </cfRule>
  </conditionalFormatting>
  <conditionalFormatting sqref="S31">
    <cfRule type="cellIs" dxfId="8861" priority="2701" operator="lessThan">
      <formula>$C$4</formula>
    </cfRule>
  </conditionalFormatting>
  <conditionalFormatting sqref="S32">
    <cfRule type="cellIs" dxfId="8860" priority="2702" operator="lessThan">
      <formula>$C$4</formula>
    </cfRule>
  </conditionalFormatting>
  <conditionalFormatting sqref="S33">
    <cfRule type="cellIs" dxfId="8859" priority="2703" operator="lessThan">
      <formula>$C$4</formula>
    </cfRule>
  </conditionalFormatting>
  <conditionalFormatting sqref="S34">
    <cfRule type="cellIs" dxfId="8858" priority="2704" operator="lessThan">
      <formula>$C$4</formula>
    </cfRule>
  </conditionalFormatting>
  <conditionalFormatting sqref="S35">
    <cfRule type="cellIs" dxfId="8857" priority="2705" operator="lessThan">
      <formula>$C$4</formula>
    </cfRule>
  </conditionalFormatting>
  <conditionalFormatting sqref="S36">
    <cfRule type="cellIs" dxfId="8856" priority="2706" operator="lessThan">
      <formula>$C$4</formula>
    </cfRule>
  </conditionalFormatting>
  <conditionalFormatting sqref="S37">
    <cfRule type="cellIs" dxfId="8855" priority="2707" operator="lessThan">
      <formula>$C$4</formula>
    </cfRule>
  </conditionalFormatting>
  <conditionalFormatting sqref="S38">
    <cfRule type="cellIs" dxfId="8854" priority="2708" operator="lessThan">
      <formula>$C$4</formula>
    </cfRule>
  </conditionalFormatting>
  <conditionalFormatting sqref="S39">
    <cfRule type="cellIs" dxfId="8853" priority="2709" operator="lessThan">
      <formula>$C$4</formula>
    </cfRule>
  </conditionalFormatting>
  <conditionalFormatting sqref="S40">
    <cfRule type="cellIs" dxfId="8852" priority="2710" operator="lessThan">
      <formula>$C$4</formula>
    </cfRule>
  </conditionalFormatting>
  <conditionalFormatting sqref="S41">
    <cfRule type="cellIs" dxfId="8851" priority="2711" operator="lessThan">
      <formula>$C$4</formula>
    </cfRule>
  </conditionalFormatting>
  <conditionalFormatting sqref="S42">
    <cfRule type="cellIs" dxfId="8850" priority="2712" operator="lessThan">
      <formula>$C$4</formula>
    </cfRule>
  </conditionalFormatting>
  <conditionalFormatting sqref="S43">
    <cfRule type="cellIs" dxfId="8849" priority="2713" operator="lessThan">
      <formula>$C$4</formula>
    </cfRule>
  </conditionalFormatting>
  <conditionalFormatting sqref="S44">
    <cfRule type="cellIs" dxfId="8848" priority="2714" operator="lessThan">
      <formula>$C$4</formula>
    </cfRule>
  </conditionalFormatting>
  <conditionalFormatting sqref="S45">
    <cfRule type="cellIs" dxfId="8847" priority="2715" operator="lessThan">
      <formula>$C$4</formula>
    </cfRule>
  </conditionalFormatting>
  <conditionalFormatting sqref="S46">
    <cfRule type="cellIs" dxfId="8846" priority="2716" operator="lessThan">
      <formula>$C$4</formula>
    </cfRule>
  </conditionalFormatting>
  <conditionalFormatting sqref="S47">
    <cfRule type="cellIs" dxfId="8845" priority="2717" operator="lessThan">
      <formula>$C$4</formula>
    </cfRule>
  </conditionalFormatting>
  <conditionalFormatting sqref="S48">
    <cfRule type="cellIs" dxfId="8844" priority="2718" operator="lessThan">
      <formula>$C$4</formula>
    </cfRule>
  </conditionalFormatting>
  <conditionalFormatting sqref="S49">
    <cfRule type="cellIs" dxfId="8843" priority="2719" operator="lessThan">
      <formula>$C$4</formula>
    </cfRule>
  </conditionalFormatting>
  <conditionalFormatting sqref="S50">
    <cfRule type="cellIs" dxfId="8842" priority="2720" operator="lessThan">
      <formula>$C$4</formula>
    </cfRule>
  </conditionalFormatting>
  <conditionalFormatting sqref="T11">
    <cfRule type="cellIs" dxfId="8841" priority="2721" operator="lessThan">
      <formula>$C$4</formula>
    </cfRule>
  </conditionalFormatting>
  <conditionalFormatting sqref="T12">
    <cfRule type="cellIs" dxfId="8840" priority="2722" operator="lessThan">
      <formula>$C$4</formula>
    </cfRule>
  </conditionalFormatting>
  <conditionalFormatting sqref="T13">
    <cfRule type="cellIs" dxfId="8839" priority="2723" operator="lessThan">
      <formula>$C$4</formula>
    </cfRule>
  </conditionalFormatting>
  <conditionalFormatting sqref="T14">
    <cfRule type="cellIs" dxfId="8838" priority="2724" operator="lessThan">
      <formula>$C$4</formula>
    </cfRule>
  </conditionalFormatting>
  <conditionalFormatting sqref="T15">
    <cfRule type="cellIs" dxfId="8837" priority="2725" operator="lessThan">
      <formula>$C$4</formula>
    </cfRule>
  </conditionalFormatting>
  <conditionalFormatting sqref="T16">
    <cfRule type="cellIs" dxfId="8836" priority="2726" operator="lessThan">
      <formula>$C$4</formula>
    </cfRule>
  </conditionalFormatting>
  <conditionalFormatting sqref="T17">
    <cfRule type="cellIs" dxfId="8835" priority="2727" operator="lessThan">
      <formula>$C$4</formula>
    </cfRule>
  </conditionalFormatting>
  <conditionalFormatting sqref="T18">
    <cfRule type="cellIs" dxfId="8834" priority="2728" operator="lessThan">
      <formula>$C$4</formula>
    </cfRule>
  </conditionalFormatting>
  <conditionalFormatting sqref="T19">
    <cfRule type="cellIs" dxfId="8833" priority="2729" operator="lessThan">
      <formula>$C$4</formula>
    </cfRule>
  </conditionalFormatting>
  <conditionalFormatting sqref="T20">
    <cfRule type="cellIs" dxfId="8832" priority="2730" operator="lessThan">
      <formula>$C$4</formula>
    </cfRule>
  </conditionalFormatting>
  <conditionalFormatting sqref="T21">
    <cfRule type="cellIs" dxfId="8831" priority="2731" operator="lessThan">
      <formula>$C$4</formula>
    </cfRule>
  </conditionalFormatting>
  <conditionalFormatting sqref="T22">
    <cfRule type="cellIs" dxfId="8830" priority="2732" operator="lessThan">
      <formula>$C$4</formula>
    </cfRule>
  </conditionalFormatting>
  <conditionalFormatting sqref="T23">
    <cfRule type="cellIs" dxfId="8829" priority="2733" operator="lessThan">
      <formula>$C$4</formula>
    </cfRule>
  </conditionalFormatting>
  <conditionalFormatting sqref="T24">
    <cfRule type="cellIs" dxfId="8828" priority="2734" operator="lessThan">
      <formula>$C$4</formula>
    </cfRule>
  </conditionalFormatting>
  <conditionalFormatting sqref="T25">
    <cfRule type="cellIs" dxfId="8827" priority="2735" operator="lessThan">
      <formula>$C$4</formula>
    </cfRule>
  </conditionalFormatting>
  <conditionalFormatting sqref="T26">
    <cfRule type="cellIs" dxfId="8826" priority="2736" operator="lessThan">
      <formula>$C$4</formula>
    </cfRule>
  </conditionalFormatting>
  <conditionalFormatting sqref="T27">
    <cfRule type="cellIs" dxfId="8825" priority="2737" operator="lessThan">
      <formula>$C$4</formula>
    </cfRule>
  </conditionalFormatting>
  <conditionalFormatting sqref="T28">
    <cfRule type="cellIs" dxfId="8824" priority="2738" operator="lessThan">
      <formula>$C$4</formula>
    </cfRule>
  </conditionalFormatting>
  <conditionalFormatting sqref="T29">
    <cfRule type="cellIs" dxfId="8823" priority="2739" operator="lessThan">
      <formula>$C$4</formula>
    </cfRule>
  </conditionalFormatting>
  <conditionalFormatting sqref="T30">
    <cfRule type="cellIs" dxfId="8822" priority="2740" operator="lessThan">
      <formula>$C$4</formula>
    </cfRule>
  </conditionalFormatting>
  <conditionalFormatting sqref="T31">
    <cfRule type="cellIs" dxfId="8821" priority="2741" operator="lessThan">
      <formula>$C$4</formula>
    </cfRule>
  </conditionalFormatting>
  <conditionalFormatting sqref="T32">
    <cfRule type="cellIs" dxfId="8820" priority="2742" operator="lessThan">
      <formula>$C$4</formula>
    </cfRule>
  </conditionalFormatting>
  <conditionalFormatting sqref="T33">
    <cfRule type="cellIs" dxfId="8819" priority="2743" operator="lessThan">
      <formula>$C$4</formula>
    </cfRule>
  </conditionalFormatting>
  <conditionalFormatting sqref="T34">
    <cfRule type="cellIs" dxfId="8818" priority="2744" operator="lessThan">
      <formula>$C$4</formula>
    </cfRule>
  </conditionalFormatting>
  <conditionalFormatting sqref="T35">
    <cfRule type="cellIs" dxfId="8817" priority="2745" operator="lessThan">
      <formula>$C$4</formula>
    </cfRule>
  </conditionalFormatting>
  <conditionalFormatting sqref="T36">
    <cfRule type="cellIs" dxfId="8816" priority="2746" operator="lessThan">
      <formula>$C$4</formula>
    </cfRule>
  </conditionalFormatting>
  <conditionalFormatting sqref="T37">
    <cfRule type="cellIs" dxfId="8815" priority="2747" operator="lessThan">
      <formula>$C$4</formula>
    </cfRule>
  </conditionalFormatting>
  <conditionalFormatting sqref="T38">
    <cfRule type="cellIs" dxfId="8814" priority="2748" operator="lessThan">
      <formula>$C$4</formula>
    </cfRule>
  </conditionalFormatting>
  <conditionalFormatting sqref="T39">
    <cfRule type="cellIs" dxfId="8813" priority="2749" operator="lessThan">
      <formula>$C$4</formula>
    </cfRule>
  </conditionalFormatting>
  <conditionalFormatting sqref="T40">
    <cfRule type="cellIs" dxfId="8812" priority="2750" operator="lessThan">
      <formula>$C$4</formula>
    </cfRule>
  </conditionalFormatting>
  <conditionalFormatting sqref="T41">
    <cfRule type="cellIs" dxfId="8811" priority="2751" operator="lessThan">
      <formula>$C$4</formula>
    </cfRule>
  </conditionalFormatting>
  <conditionalFormatting sqref="T42">
    <cfRule type="cellIs" dxfId="8810" priority="2752" operator="lessThan">
      <formula>$C$4</formula>
    </cfRule>
  </conditionalFormatting>
  <conditionalFormatting sqref="T43">
    <cfRule type="cellIs" dxfId="8809" priority="2753" operator="lessThan">
      <formula>$C$4</formula>
    </cfRule>
  </conditionalFormatting>
  <conditionalFormatting sqref="T44">
    <cfRule type="cellIs" dxfId="8808" priority="2754" operator="lessThan">
      <formula>$C$4</formula>
    </cfRule>
  </conditionalFormatting>
  <conditionalFormatting sqref="T45">
    <cfRule type="cellIs" dxfId="8807" priority="2755" operator="lessThan">
      <formula>$C$4</formula>
    </cfRule>
  </conditionalFormatting>
  <conditionalFormatting sqref="T46">
    <cfRule type="cellIs" dxfId="8806" priority="2756" operator="lessThan">
      <formula>$C$4</formula>
    </cfRule>
  </conditionalFormatting>
  <conditionalFormatting sqref="T47">
    <cfRule type="cellIs" dxfId="8805" priority="2757" operator="lessThan">
      <formula>$C$4</formula>
    </cfRule>
  </conditionalFormatting>
  <conditionalFormatting sqref="T48">
    <cfRule type="cellIs" dxfId="8804" priority="2758" operator="lessThan">
      <formula>$C$4</formula>
    </cfRule>
  </conditionalFormatting>
  <conditionalFormatting sqref="T49">
    <cfRule type="cellIs" dxfId="8803" priority="2759" operator="lessThan">
      <formula>$C$4</formula>
    </cfRule>
  </conditionalFormatting>
  <conditionalFormatting sqref="T50">
    <cfRule type="cellIs" dxfId="8802" priority="2760" operator="lessThan">
      <formula>$C$4</formula>
    </cfRule>
  </conditionalFormatting>
  <conditionalFormatting sqref="V11">
    <cfRule type="cellIs" dxfId="8801" priority="2761" operator="lessThan">
      <formula>$C$4</formula>
    </cfRule>
  </conditionalFormatting>
  <conditionalFormatting sqref="V12">
    <cfRule type="cellIs" dxfId="8800" priority="2762" operator="lessThan">
      <formula>$C$4</formula>
    </cfRule>
  </conditionalFormatting>
  <conditionalFormatting sqref="V13">
    <cfRule type="cellIs" dxfId="8799" priority="2763" operator="lessThan">
      <formula>$C$4</formula>
    </cfRule>
  </conditionalFormatting>
  <conditionalFormatting sqref="V14">
    <cfRule type="cellIs" dxfId="8798" priority="2764" operator="lessThan">
      <formula>$C$4</formula>
    </cfRule>
  </conditionalFormatting>
  <conditionalFormatting sqref="V15">
    <cfRule type="cellIs" dxfId="8797" priority="2765" operator="lessThan">
      <formula>$C$4</formula>
    </cfRule>
  </conditionalFormatting>
  <conditionalFormatting sqref="V16">
    <cfRule type="cellIs" dxfId="8796" priority="2766" operator="lessThan">
      <formula>$C$4</formula>
    </cfRule>
  </conditionalFormatting>
  <conditionalFormatting sqref="V17">
    <cfRule type="cellIs" dxfId="8795" priority="2767" operator="lessThan">
      <formula>$C$4</formula>
    </cfRule>
  </conditionalFormatting>
  <conditionalFormatting sqref="V18">
    <cfRule type="cellIs" dxfId="8794" priority="2768" operator="lessThan">
      <formula>$C$4</formula>
    </cfRule>
  </conditionalFormatting>
  <conditionalFormatting sqref="V19">
    <cfRule type="cellIs" dxfId="8793" priority="2769" operator="lessThan">
      <formula>$C$4</formula>
    </cfRule>
  </conditionalFormatting>
  <conditionalFormatting sqref="V20">
    <cfRule type="cellIs" dxfId="8792" priority="2770" operator="lessThan">
      <formula>$C$4</formula>
    </cfRule>
  </conditionalFormatting>
  <conditionalFormatting sqref="V21">
    <cfRule type="cellIs" dxfId="8791" priority="2771" operator="lessThan">
      <formula>$C$4</formula>
    </cfRule>
  </conditionalFormatting>
  <conditionalFormatting sqref="V22">
    <cfRule type="cellIs" dxfId="8790" priority="2772" operator="lessThan">
      <formula>$C$4</formula>
    </cfRule>
  </conditionalFormatting>
  <conditionalFormatting sqref="V23">
    <cfRule type="cellIs" dxfId="8789" priority="2773" operator="lessThan">
      <formula>$C$4</formula>
    </cfRule>
  </conditionalFormatting>
  <conditionalFormatting sqref="V24">
    <cfRule type="cellIs" dxfId="8788" priority="2774" operator="lessThan">
      <formula>$C$4</formula>
    </cfRule>
  </conditionalFormatting>
  <conditionalFormatting sqref="V25">
    <cfRule type="cellIs" dxfId="8787" priority="2775" operator="lessThan">
      <formula>$C$4</formula>
    </cfRule>
  </conditionalFormatting>
  <conditionalFormatting sqref="V26">
    <cfRule type="cellIs" dxfId="8786" priority="2776" operator="lessThan">
      <formula>$C$4</formula>
    </cfRule>
  </conditionalFormatting>
  <conditionalFormatting sqref="V27">
    <cfRule type="cellIs" dxfId="8785" priority="2777" operator="lessThan">
      <formula>$C$4</formula>
    </cfRule>
  </conditionalFormatting>
  <conditionalFormatting sqref="V28">
    <cfRule type="cellIs" dxfId="8784" priority="2778" operator="lessThan">
      <formula>$C$4</formula>
    </cfRule>
  </conditionalFormatting>
  <conditionalFormatting sqref="V29">
    <cfRule type="cellIs" dxfId="8783" priority="2779" operator="lessThan">
      <formula>$C$4</formula>
    </cfRule>
  </conditionalFormatting>
  <conditionalFormatting sqref="V30">
    <cfRule type="cellIs" dxfId="8782" priority="2780" operator="lessThan">
      <formula>$C$4</formula>
    </cfRule>
  </conditionalFormatting>
  <conditionalFormatting sqref="V31">
    <cfRule type="cellIs" dxfId="8781" priority="2781" operator="lessThan">
      <formula>$C$4</formula>
    </cfRule>
  </conditionalFormatting>
  <conditionalFormatting sqref="V32">
    <cfRule type="cellIs" dxfId="8780" priority="2782" operator="lessThan">
      <formula>$C$4</formula>
    </cfRule>
  </conditionalFormatting>
  <conditionalFormatting sqref="V33">
    <cfRule type="cellIs" dxfId="8779" priority="2783" operator="lessThan">
      <formula>$C$4</formula>
    </cfRule>
  </conditionalFormatting>
  <conditionalFormatting sqref="V34">
    <cfRule type="cellIs" dxfId="8778" priority="2784" operator="lessThan">
      <formula>$C$4</formula>
    </cfRule>
  </conditionalFormatting>
  <conditionalFormatting sqref="V35">
    <cfRule type="cellIs" dxfId="8777" priority="2785" operator="lessThan">
      <formula>$C$4</formula>
    </cfRule>
  </conditionalFormatting>
  <conditionalFormatting sqref="V36">
    <cfRule type="cellIs" dxfId="8776" priority="2786" operator="lessThan">
      <formula>$C$4</formula>
    </cfRule>
  </conditionalFormatting>
  <conditionalFormatting sqref="V37">
    <cfRule type="cellIs" dxfId="8775" priority="2787" operator="lessThan">
      <formula>$C$4</formula>
    </cfRule>
  </conditionalFormatting>
  <conditionalFormatting sqref="V38">
    <cfRule type="cellIs" dxfId="8774" priority="2788" operator="lessThan">
      <formula>$C$4</formula>
    </cfRule>
  </conditionalFormatting>
  <conditionalFormatting sqref="V39">
    <cfRule type="cellIs" dxfId="8773" priority="2789" operator="lessThan">
      <formula>$C$4</formula>
    </cfRule>
  </conditionalFormatting>
  <conditionalFormatting sqref="V40">
    <cfRule type="cellIs" dxfId="8772" priority="2790" operator="lessThan">
      <formula>$C$4</formula>
    </cfRule>
  </conditionalFormatting>
  <conditionalFormatting sqref="V41">
    <cfRule type="cellIs" dxfId="8771" priority="2791" operator="lessThan">
      <formula>$C$4</formula>
    </cfRule>
  </conditionalFormatting>
  <conditionalFormatting sqref="V42">
    <cfRule type="cellIs" dxfId="8770" priority="2792" operator="lessThan">
      <formula>$C$4</formula>
    </cfRule>
  </conditionalFormatting>
  <conditionalFormatting sqref="V43">
    <cfRule type="cellIs" dxfId="8769" priority="2793" operator="lessThan">
      <formula>$C$4</formula>
    </cfRule>
  </conditionalFormatting>
  <conditionalFormatting sqref="V44">
    <cfRule type="cellIs" dxfId="8768" priority="2794" operator="lessThan">
      <formula>$C$4</formula>
    </cfRule>
  </conditionalFormatting>
  <conditionalFormatting sqref="V45">
    <cfRule type="cellIs" dxfId="8767" priority="2795" operator="lessThan">
      <formula>$C$4</formula>
    </cfRule>
  </conditionalFormatting>
  <conditionalFormatting sqref="V46">
    <cfRule type="cellIs" dxfId="8766" priority="2796" operator="lessThan">
      <formula>$C$4</formula>
    </cfRule>
  </conditionalFormatting>
  <conditionalFormatting sqref="V47">
    <cfRule type="cellIs" dxfId="8765" priority="2797" operator="lessThan">
      <formula>$C$4</formula>
    </cfRule>
  </conditionalFormatting>
  <conditionalFormatting sqref="V48">
    <cfRule type="cellIs" dxfId="8764" priority="2798" operator="lessThan">
      <formula>$C$4</formula>
    </cfRule>
  </conditionalFormatting>
  <conditionalFormatting sqref="V49">
    <cfRule type="cellIs" dxfId="8763" priority="2799" operator="lessThan">
      <formula>$C$4</formula>
    </cfRule>
  </conditionalFormatting>
  <conditionalFormatting sqref="V50">
    <cfRule type="cellIs" dxfId="8762" priority="2800" operator="lessThan">
      <formula>$C$4</formula>
    </cfRule>
  </conditionalFormatting>
  <conditionalFormatting sqref="W11">
    <cfRule type="cellIs" dxfId="8761" priority="2801" operator="lessThan">
      <formula>$C$4</formula>
    </cfRule>
  </conditionalFormatting>
  <conditionalFormatting sqref="W12">
    <cfRule type="cellIs" dxfId="8760" priority="2802" operator="lessThan">
      <formula>$C$4</formula>
    </cfRule>
  </conditionalFormatting>
  <conditionalFormatting sqref="W13">
    <cfRule type="cellIs" dxfId="8759" priority="2803" operator="lessThan">
      <formula>$C$4</formula>
    </cfRule>
  </conditionalFormatting>
  <conditionalFormatting sqref="W14">
    <cfRule type="cellIs" dxfId="8758" priority="2804" operator="lessThan">
      <formula>$C$4</formula>
    </cfRule>
  </conditionalFormatting>
  <conditionalFormatting sqref="W15">
    <cfRule type="cellIs" dxfId="8757" priority="2805" operator="lessThan">
      <formula>$C$4</formula>
    </cfRule>
  </conditionalFormatting>
  <conditionalFormatting sqref="W16">
    <cfRule type="cellIs" dxfId="8756" priority="2806" operator="lessThan">
      <formula>$C$4</formula>
    </cfRule>
  </conditionalFormatting>
  <conditionalFormatting sqref="W17">
    <cfRule type="cellIs" dxfId="8755" priority="2807" operator="lessThan">
      <formula>$C$4</formula>
    </cfRule>
  </conditionalFormatting>
  <conditionalFormatting sqref="W18">
    <cfRule type="cellIs" dxfId="8754" priority="2808" operator="lessThan">
      <formula>$C$4</formula>
    </cfRule>
  </conditionalFormatting>
  <conditionalFormatting sqref="W19">
    <cfRule type="cellIs" dxfId="8753" priority="2809" operator="lessThan">
      <formula>$C$4</formula>
    </cfRule>
  </conditionalFormatting>
  <conditionalFormatting sqref="W20">
    <cfRule type="cellIs" dxfId="8752" priority="2810" operator="lessThan">
      <formula>$C$4</formula>
    </cfRule>
  </conditionalFormatting>
  <conditionalFormatting sqref="W21">
    <cfRule type="cellIs" dxfId="8751" priority="2811" operator="lessThan">
      <formula>$C$4</formula>
    </cfRule>
  </conditionalFormatting>
  <conditionalFormatting sqref="W22">
    <cfRule type="cellIs" dxfId="8750" priority="2812" operator="lessThan">
      <formula>$C$4</formula>
    </cfRule>
  </conditionalFormatting>
  <conditionalFormatting sqref="W23">
    <cfRule type="cellIs" dxfId="8749" priority="2813" operator="lessThan">
      <formula>$C$4</formula>
    </cfRule>
  </conditionalFormatting>
  <conditionalFormatting sqref="W24">
    <cfRule type="cellIs" dxfId="8748" priority="2814" operator="lessThan">
      <formula>$C$4</formula>
    </cfRule>
  </conditionalFormatting>
  <conditionalFormatting sqref="W25">
    <cfRule type="cellIs" dxfId="8747" priority="2815" operator="lessThan">
      <formula>$C$4</formula>
    </cfRule>
  </conditionalFormatting>
  <conditionalFormatting sqref="W26">
    <cfRule type="cellIs" dxfId="8746" priority="2816" operator="lessThan">
      <formula>$C$4</formula>
    </cfRule>
  </conditionalFormatting>
  <conditionalFormatting sqref="W27">
    <cfRule type="cellIs" dxfId="8745" priority="2817" operator="lessThan">
      <formula>$C$4</formula>
    </cfRule>
  </conditionalFormatting>
  <conditionalFormatting sqref="W28">
    <cfRule type="cellIs" dxfId="8744" priority="2818" operator="lessThan">
      <formula>$C$4</formula>
    </cfRule>
  </conditionalFormatting>
  <conditionalFormatting sqref="W29">
    <cfRule type="cellIs" dxfId="8743" priority="2819" operator="lessThan">
      <formula>$C$4</formula>
    </cfRule>
  </conditionalFormatting>
  <conditionalFormatting sqref="W30">
    <cfRule type="cellIs" dxfId="8742" priority="2820" operator="lessThan">
      <formula>$C$4</formula>
    </cfRule>
  </conditionalFormatting>
  <conditionalFormatting sqref="W31">
    <cfRule type="cellIs" dxfId="8741" priority="2821" operator="lessThan">
      <formula>$C$4</formula>
    </cfRule>
  </conditionalFormatting>
  <conditionalFormatting sqref="W32">
    <cfRule type="cellIs" dxfId="8740" priority="2822" operator="lessThan">
      <formula>$C$4</formula>
    </cfRule>
  </conditionalFormatting>
  <conditionalFormatting sqref="W33">
    <cfRule type="cellIs" dxfId="8739" priority="2823" operator="lessThan">
      <formula>$C$4</formula>
    </cfRule>
  </conditionalFormatting>
  <conditionalFormatting sqref="W34">
    <cfRule type="cellIs" dxfId="8738" priority="2824" operator="lessThan">
      <formula>$C$4</formula>
    </cfRule>
  </conditionalFormatting>
  <conditionalFormatting sqref="W35">
    <cfRule type="cellIs" dxfId="8737" priority="2825" operator="lessThan">
      <formula>$C$4</formula>
    </cfRule>
  </conditionalFormatting>
  <conditionalFormatting sqref="W36">
    <cfRule type="cellIs" dxfId="8736" priority="2826" operator="lessThan">
      <formula>$C$4</formula>
    </cfRule>
  </conditionalFormatting>
  <conditionalFormatting sqref="W37">
    <cfRule type="cellIs" dxfId="8735" priority="2827" operator="lessThan">
      <formula>$C$4</formula>
    </cfRule>
  </conditionalFormatting>
  <conditionalFormatting sqref="W38">
    <cfRule type="cellIs" dxfId="8734" priority="2828" operator="lessThan">
      <formula>$C$4</formula>
    </cfRule>
  </conditionalFormatting>
  <conditionalFormatting sqref="W39">
    <cfRule type="cellIs" dxfId="8733" priority="2829" operator="lessThan">
      <formula>$C$4</formula>
    </cfRule>
  </conditionalFormatting>
  <conditionalFormatting sqref="W40">
    <cfRule type="cellIs" dxfId="8732" priority="2830" operator="lessThan">
      <formula>$C$4</formula>
    </cfRule>
  </conditionalFormatting>
  <conditionalFormatting sqref="W41">
    <cfRule type="cellIs" dxfId="8731" priority="2831" operator="lessThan">
      <formula>$C$4</formula>
    </cfRule>
  </conditionalFormatting>
  <conditionalFormatting sqref="W42">
    <cfRule type="cellIs" dxfId="8730" priority="2832" operator="lessThan">
      <formula>$C$4</formula>
    </cfRule>
  </conditionalFormatting>
  <conditionalFormatting sqref="W43">
    <cfRule type="cellIs" dxfId="8729" priority="2833" operator="lessThan">
      <formula>$C$4</formula>
    </cfRule>
  </conditionalFormatting>
  <conditionalFormatting sqref="W44">
    <cfRule type="cellIs" dxfId="8728" priority="2834" operator="lessThan">
      <formula>$C$4</formula>
    </cfRule>
  </conditionalFormatting>
  <conditionalFormatting sqref="W45">
    <cfRule type="cellIs" dxfId="8727" priority="2835" operator="lessThan">
      <formula>$C$4</formula>
    </cfRule>
  </conditionalFormatting>
  <conditionalFormatting sqref="W46">
    <cfRule type="cellIs" dxfId="8726" priority="2836" operator="lessThan">
      <formula>$C$4</formula>
    </cfRule>
  </conditionalFormatting>
  <conditionalFormatting sqref="W47">
    <cfRule type="cellIs" dxfId="8725" priority="2837" operator="lessThan">
      <formula>$C$4</formula>
    </cfRule>
  </conditionalFormatting>
  <conditionalFormatting sqref="W48">
    <cfRule type="cellIs" dxfId="8724" priority="2838" operator="lessThan">
      <formula>$C$4</formula>
    </cfRule>
  </conditionalFormatting>
  <conditionalFormatting sqref="W49">
    <cfRule type="cellIs" dxfId="8723" priority="2839" operator="lessThan">
      <formula>$C$4</formula>
    </cfRule>
  </conditionalFormatting>
  <conditionalFormatting sqref="W50">
    <cfRule type="cellIs" dxfId="8722" priority="2840" operator="lessThan">
      <formula>$C$4</formula>
    </cfRule>
  </conditionalFormatting>
  <conditionalFormatting sqref="CJ11:CJ40">
    <cfRule type="cellIs" dxfId="8721" priority="2841" operator="lessThan">
      <formula>$C$4</formula>
    </cfRule>
  </conditionalFormatting>
  <conditionalFormatting sqref="CJ41">
    <cfRule type="cellIs" dxfId="8691" priority="2871" operator="lessThan">
      <formula>$C$4</formula>
    </cfRule>
  </conditionalFormatting>
  <conditionalFormatting sqref="CJ42">
    <cfRule type="cellIs" dxfId="8690" priority="2872" operator="lessThan">
      <formula>$C$4</formula>
    </cfRule>
  </conditionalFormatting>
  <conditionalFormatting sqref="CJ43">
    <cfRule type="cellIs" dxfId="8689" priority="2873" operator="lessThan">
      <formula>$C$4</formula>
    </cfRule>
  </conditionalFormatting>
  <conditionalFormatting sqref="CJ44">
    <cfRule type="cellIs" dxfId="8688" priority="2874" operator="lessThan">
      <formula>$C$4</formula>
    </cfRule>
  </conditionalFormatting>
  <conditionalFormatting sqref="CJ45">
    <cfRule type="cellIs" dxfId="8687" priority="2875" operator="lessThan">
      <formula>$C$4</formula>
    </cfRule>
  </conditionalFormatting>
  <conditionalFormatting sqref="CJ46">
    <cfRule type="cellIs" dxfId="8686" priority="2876" operator="lessThan">
      <formula>$C$4</formula>
    </cfRule>
  </conditionalFormatting>
  <conditionalFormatting sqref="CJ47">
    <cfRule type="cellIs" dxfId="8685" priority="2877" operator="lessThan">
      <formula>$C$4</formula>
    </cfRule>
  </conditionalFormatting>
  <conditionalFormatting sqref="CJ48">
    <cfRule type="cellIs" dxfId="8684" priority="2878" operator="lessThan">
      <formula>$C$4</formula>
    </cfRule>
  </conditionalFormatting>
  <conditionalFormatting sqref="CJ49">
    <cfRule type="cellIs" dxfId="8683" priority="2879" operator="lessThan">
      <formula>$C$4</formula>
    </cfRule>
  </conditionalFormatting>
  <conditionalFormatting sqref="CJ50">
    <cfRule type="cellIs" dxfId="8682" priority="2880" operator="lessThan">
      <formula>$C$4</formula>
    </cfRule>
  </conditionalFormatting>
  <conditionalFormatting sqref="CN10">
    <cfRule type="cellIs" dxfId="8681" priority="2881" operator="lessThan">
      <formula>$C$4</formula>
    </cfRule>
  </conditionalFormatting>
  <conditionalFormatting sqref="CN11">
    <cfRule type="cellIs" dxfId="8680" priority="2882" operator="lessThan">
      <formula>$C$4</formula>
    </cfRule>
  </conditionalFormatting>
  <conditionalFormatting sqref="CN12">
    <cfRule type="cellIs" dxfId="8679" priority="2883" operator="lessThan">
      <formula>$C$4</formula>
    </cfRule>
  </conditionalFormatting>
  <conditionalFormatting sqref="CN13">
    <cfRule type="cellIs" dxfId="8678" priority="2884" operator="lessThan">
      <formula>$C$4</formula>
    </cfRule>
  </conditionalFormatting>
  <conditionalFormatting sqref="CN14">
    <cfRule type="cellIs" dxfId="8677" priority="2885" operator="lessThan">
      <formula>$C$4</formula>
    </cfRule>
  </conditionalFormatting>
  <conditionalFormatting sqref="CN15">
    <cfRule type="cellIs" dxfId="8676" priority="2886" operator="lessThan">
      <formula>$C$4</formula>
    </cfRule>
  </conditionalFormatting>
  <conditionalFormatting sqref="CN16">
    <cfRule type="cellIs" dxfId="8675" priority="2887" operator="lessThan">
      <formula>$C$4</formula>
    </cfRule>
  </conditionalFormatting>
  <conditionalFormatting sqref="CN17">
    <cfRule type="cellIs" dxfId="8674" priority="2888" operator="lessThan">
      <formula>$C$4</formula>
    </cfRule>
  </conditionalFormatting>
  <conditionalFormatting sqref="CN18">
    <cfRule type="cellIs" dxfId="8673" priority="2889" operator="lessThan">
      <formula>$C$4</formula>
    </cfRule>
  </conditionalFormatting>
  <conditionalFormatting sqref="CN19">
    <cfRule type="cellIs" dxfId="8672"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workbookViewId="0">
      <pane xSplit="3" ySplit="10" topLeftCell="BL33" activePane="bottomRight" state="frozen"/>
      <selection pane="topRight"/>
      <selection pane="bottomLeft"/>
      <selection pane="bottomRight" activeCell="CJ11" sqref="CJ11:CJ40"/>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75</v>
      </c>
      <c r="C1" s="76" t="s">
        <v>0</v>
      </c>
      <c r="D1" s="76"/>
      <c r="E1" s="76"/>
      <c r="F1" s="76"/>
      <c r="G1" s="76"/>
      <c r="H1" s="76"/>
      <c r="I1" s="76"/>
      <c r="J1" s="76"/>
      <c r="K1" s="76"/>
      <c r="L1" s="76"/>
      <c r="M1" s="76"/>
      <c r="N1" s="76"/>
      <c r="P1" s="19" t="s">
        <v>1</v>
      </c>
    </row>
    <row r="2" spans="1:102" ht="15.75" customHeight="1" x14ac:dyDescent="0.25">
      <c r="A2" s="16" t="s">
        <v>2</v>
      </c>
      <c r="B2" s="2"/>
      <c r="C2" s="4" t="s">
        <v>3</v>
      </c>
      <c r="D2" s="5"/>
      <c r="E2" s="15" t="s">
        <v>87</v>
      </c>
      <c r="F2" s="5"/>
      <c r="H2" s="6"/>
      <c r="I2" s="7"/>
      <c r="K2" s="8"/>
      <c r="L2" s="10"/>
      <c r="M2" s="9"/>
      <c r="N2" s="9"/>
      <c r="O2" s="8"/>
      <c r="P2" s="20" t="s">
        <v>5</v>
      </c>
      <c r="Q2" s="22"/>
      <c r="R2" s="22"/>
      <c r="S2" s="22"/>
      <c r="T2" s="22" t="s">
        <v>6</v>
      </c>
      <c r="U2" s="22" t="str">
        <f>MID(E2,6,20)</f>
        <v xml:space="preserve"> XII IPS 3</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70" t="s">
        <v>15</v>
      </c>
      <c r="B8" s="72" t="s">
        <v>16</v>
      </c>
      <c r="C8" s="74" t="s">
        <v>17</v>
      </c>
      <c r="D8" s="11"/>
      <c r="E8" s="77" t="s">
        <v>18</v>
      </c>
      <c r="F8" s="11"/>
      <c r="G8" s="79" t="s">
        <v>19</v>
      </c>
      <c r="H8" s="80"/>
      <c r="I8" s="80"/>
      <c r="J8" s="81"/>
      <c r="K8" s="13"/>
      <c r="L8" s="92" t="s">
        <v>20</v>
      </c>
      <c r="M8" s="92"/>
      <c r="N8" s="92"/>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6" t="s">
        <v>22</v>
      </c>
      <c r="AU8" s="62" t="s">
        <v>23</v>
      </c>
      <c r="AV8" s="63"/>
      <c r="AW8" s="63"/>
      <c r="AX8" s="63"/>
      <c r="AY8" s="63"/>
      <c r="AZ8" s="63"/>
      <c r="BA8" s="63"/>
      <c r="BB8" s="63"/>
      <c r="BC8" s="63"/>
      <c r="BD8" s="63"/>
      <c r="BE8" s="66" t="s">
        <v>24</v>
      </c>
      <c r="BF8" s="68" t="s">
        <v>25</v>
      </c>
      <c r="BG8" s="68" t="s">
        <v>26</v>
      </c>
      <c r="BH8" s="66" t="s">
        <v>27</v>
      </c>
      <c r="BI8" s="50" t="s">
        <v>28</v>
      </c>
      <c r="BJ8" s="28"/>
      <c r="BK8" s="53" t="s">
        <v>29</v>
      </c>
      <c r="BL8" s="53"/>
      <c r="BM8" s="53"/>
      <c r="BN8" s="53"/>
      <c r="BO8" s="53"/>
      <c r="BP8" s="53"/>
      <c r="BQ8" s="53"/>
      <c r="BR8" s="53"/>
      <c r="BS8" s="53"/>
      <c r="BT8" s="53"/>
      <c r="BU8" s="54" t="s">
        <v>30</v>
      </c>
      <c r="BV8" s="28"/>
      <c r="BW8" s="56" t="s">
        <v>31</v>
      </c>
      <c r="BX8" s="57"/>
      <c r="BY8" s="57"/>
      <c r="BZ8" s="57"/>
      <c r="CA8" s="57"/>
      <c r="CB8" s="57"/>
      <c r="CC8" s="57"/>
      <c r="CD8" s="57"/>
      <c r="CE8" s="57"/>
      <c r="CF8" s="57"/>
      <c r="CG8" s="58"/>
      <c r="CH8" s="54" t="s">
        <v>32</v>
      </c>
      <c r="CJ8" s="46" t="s">
        <v>33</v>
      </c>
      <c r="CK8" s="46" t="s">
        <v>34</v>
      </c>
      <c r="CM8" s="29" t="s">
        <v>35</v>
      </c>
    </row>
    <row r="9" spans="1:102" ht="20.25" customHeight="1" x14ac:dyDescent="0.25">
      <c r="A9" s="70"/>
      <c r="B9" s="72"/>
      <c r="C9" s="74"/>
      <c r="D9" s="11"/>
      <c r="E9" s="78"/>
      <c r="F9" s="11"/>
      <c r="G9" s="82" t="s">
        <v>36</v>
      </c>
      <c r="H9" s="84" t="s">
        <v>37</v>
      </c>
      <c r="I9" s="85" t="s">
        <v>38</v>
      </c>
      <c r="J9" s="86" t="s">
        <v>39</v>
      </c>
      <c r="K9" s="13"/>
      <c r="L9" s="87" t="s">
        <v>40</v>
      </c>
      <c r="M9" s="89" t="s">
        <v>25</v>
      </c>
      <c r="N9" s="90" t="s">
        <v>41</v>
      </c>
      <c r="O9" s="13"/>
      <c r="P9" s="47">
        <v>1</v>
      </c>
      <c r="Q9" s="48"/>
      <c r="R9" s="49"/>
      <c r="S9" s="47">
        <v>2</v>
      </c>
      <c r="T9" s="48"/>
      <c r="U9" s="49"/>
      <c r="V9" s="47">
        <v>3</v>
      </c>
      <c r="W9" s="48"/>
      <c r="X9" s="49"/>
      <c r="Y9" s="47">
        <v>4</v>
      </c>
      <c r="Z9" s="48"/>
      <c r="AA9" s="49"/>
      <c r="AB9" s="47">
        <v>5</v>
      </c>
      <c r="AC9" s="48"/>
      <c r="AD9" s="49"/>
      <c r="AE9" s="47">
        <v>6</v>
      </c>
      <c r="AF9" s="48"/>
      <c r="AG9" s="49"/>
      <c r="AH9" s="47">
        <v>7</v>
      </c>
      <c r="AI9" s="48"/>
      <c r="AJ9" s="49"/>
      <c r="AK9" s="47">
        <v>8</v>
      </c>
      <c r="AL9" s="48"/>
      <c r="AM9" s="49"/>
      <c r="AN9" s="47">
        <v>9</v>
      </c>
      <c r="AO9" s="48"/>
      <c r="AP9" s="49"/>
      <c r="AQ9" s="47">
        <v>10</v>
      </c>
      <c r="AR9" s="48"/>
      <c r="AS9" s="49"/>
      <c r="AT9" s="67"/>
      <c r="AU9" s="64"/>
      <c r="AV9" s="65"/>
      <c r="AW9" s="65"/>
      <c r="AX9" s="65"/>
      <c r="AY9" s="65"/>
      <c r="AZ9" s="65"/>
      <c r="BA9" s="65"/>
      <c r="BB9" s="65"/>
      <c r="BC9" s="65"/>
      <c r="BD9" s="65"/>
      <c r="BE9" s="67"/>
      <c r="BF9" s="69"/>
      <c r="BG9" s="69"/>
      <c r="BH9" s="67"/>
      <c r="BI9" s="51"/>
      <c r="BJ9" s="28"/>
      <c r="BK9" s="53"/>
      <c r="BL9" s="53"/>
      <c r="BM9" s="53"/>
      <c r="BN9" s="53"/>
      <c r="BO9" s="53"/>
      <c r="BP9" s="53"/>
      <c r="BQ9" s="53"/>
      <c r="BR9" s="53"/>
      <c r="BS9" s="53"/>
      <c r="BT9" s="53"/>
      <c r="BU9" s="54"/>
      <c r="BV9" s="28"/>
      <c r="BW9" s="59"/>
      <c r="BX9" s="60"/>
      <c r="BY9" s="60"/>
      <c r="BZ9" s="60"/>
      <c r="CA9" s="60"/>
      <c r="CB9" s="60"/>
      <c r="CC9" s="60"/>
      <c r="CD9" s="60"/>
      <c r="CE9" s="60"/>
      <c r="CF9" s="60"/>
      <c r="CG9" s="61"/>
      <c r="CH9" s="54"/>
      <c r="CJ9" s="46"/>
      <c r="CK9" s="46"/>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peristiwa sekitar proklamasi dan pembentukan pemerintah Indonesia, menganalisis perkembangan politik dan ekonomi serta perubahan masyarakat di Indonesia dalam upaya mengisi kemerdekaan, merekonstruksi perkembangan masyarakat Indonesia pada masa reformasi, </v>
      </c>
    </row>
    <row r="10" spans="1:102" ht="24" customHeight="1" x14ac:dyDescent="0.25">
      <c r="A10" s="71"/>
      <c r="B10" s="73"/>
      <c r="C10" s="75"/>
      <c r="D10" s="11"/>
      <c r="E10" s="78"/>
      <c r="F10" s="11"/>
      <c r="G10" s="83"/>
      <c r="H10" s="84"/>
      <c r="I10" s="85"/>
      <c r="J10" s="86"/>
      <c r="K10" s="13"/>
      <c r="L10" s="88"/>
      <c r="M10" s="87"/>
      <c r="N10" s="91"/>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67"/>
      <c r="AU10" s="32">
        <v>1</v>
      </c>
      <c r="AV10" s="32">
        <v>2</v>
      </c>
      <c r="AW10" s="32">
        <v>3</v>
      </c>
      <c r="AX10" s="32">
        <v>4</v>
      </c>
      <c r="AY10" s="32">
        <v>5</v>
      </c>
      <c r="AZ10" s="32">
        <v>6</v>
      </c>
      <c r="BA10" s="32">
        <v>7</v>
      </c>
      <c r="BB10" s="32">
        <v>8</v>
      </c>
      <c r="BC10" s="32">
        <v>9</v>
      </c>
      <c r="BD10" s="32">
        <v>10</v>
      </c>
      <c r="BE10" s="67"/>
      <c r="BF10" s="69"/>
      <c r="BG10" s="69"/>
      <c r="BH10" s="67"/>
      <c r="BI10" s="52"/>
      <c r="BJ10" s="28"/>
      <c r="BK10" s="34">
        <v>1</v>
      </c>
      <c r="BL10" s="34">
        <v>2</v>
      </c>
      <c r="BM10" s="34">
        <v>3</v>
      </c>
      <c r="BN10" s="34">
        <v>4</v>
      </c>
      <c r="BO10" s="34">
        <v>5</v>
      </c>
      <c r="BP10" s="34">
        <v>6</v>
      </c>
      <c r="BQ10" s="34">
        <v>7</v>
      </c>
      <c r="BR10" s="34">
        <v>8</v>
      </c>
      <c r="BS10" s="34">
        <v>9</v>
      </c>
      <c r="BT10" s="34">
        <v>10</v>
      </c>
      <c r="BU10" s="55"/>
      <c r="BV10" s="28"/>
      <c r="BW10" s="34">
        <v>1</v>
      </c>
      <c r="BX10" s="34">
        <v>2</v>
      </c>
      <c r="BY10" s="34">
        <v>3</v>
      </c>
      <c r="BZ10" s="34">
        <v>4</v>
      </c>
      <c r="CA10" s="34">
        <v>5</v>
      </c>
      <c r="CB10" s="34">
        <v>6</v>
      </c>
      <c r="CC10" s="34">
        <v>7</v>
      </c>
      <c r="CD10" s="34">
        <v>8</v>
      </c>
      <c r="CE10" s="34">
        <v>9</v>
      </c>
      <c r="CF10" s="34">
        <v>10</v>
      </c>
      <c r="CG10" s="34" t="s">
        <v>56</v>
      </c>
      <c r="CH10" s="55"/>
      <c r="CJ10" s="46"/>
      <c r="CK10" s="46"/>
      <c r="CM10" s="35">
        <v>1</v>
      </c>
      <c r="CN10" s="45" t="str">
        <f>'XII IPS 2'!CN10</f>
        <v>peristiwa sekitar proklamasi dan pembentukan pemerintah Indonesia</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menganalisis perkembangan politik dan ekonomi serta perubahan masyarakat di Indonesia dalam upaya mengisi kemerdekaan, merekonstruksi perkembangan masyarakat Indonesia pada masa reformasi, Perlu tingkatkan pemahaman  peristiwa sekitar proklamasi dan pembentukan pemerintah Indonesia.</v>
      </c>
    </row>
    <row r="11" spans="1:102" x14ac:dyDescent="0.25">
      <c r="A11" s="14">
        <v>1</v>
      </c>
      <c r="B11" s="14">
        <v>11968</v>
      </c>
      <c r="C11" s="14" t="s">
        <v>88</v>
      </c>
      <c r="E11" s="31">
        <f t="shared" ref="E11:E50" si="0">G11</f>
        <v>84</v>
      </c>
      <c r="F11" s="20"/>
      <c r="G11" s="31">
        <f t="shared" ref="G11:G50" si="1">IF(BI11="","",BI11)</f>
        <v>84</v>
      </c>
      <c r="H11" s="31" t="str">
        <f t="shared" ref="H11:H50" si="2">IF(BU11="","",BU11)</f>
        <v/>
      </c>
      <c r="I11" s="31" t="str">
        <f t="shared" ref="I11:I50" si="3">IF(CH11="","",CH11)</f>
        <v>A</v>
      </c>
      <c r="J11" s="31" t="str">
        <f t="shared" ref="J11:J50" si="4">IF(CK11="","",CK11)</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1" s="20"/>
      <c r="L11" s="31">
        <f t="shared" ref="L11:L50" si="5">IF(AT11="","",AT11)</f>
        <v>78</v>
      </c>
      <c r="M11" s="31">
        <f t="shared" ref="M11:M50" si="6">IF(BF11="","",BF11)</f>
        <v>100</v>
      </c>
      <c r="N11" s="31">
        <f t="shared" ref="N11:N50" si="7">IF(BG11="","",BG11)</f>
        <v>71.5</v>
      </c>
      <c r="P11" s="36">
        <v>78</v>
      </c>
      <c r="Q11" s="36"/>
      <c r="R11" s="37">
        <f t="shared" ref="R11:R50" si="8">IF(P11="","",IF(P11&gt;=$C$4,P11,IF(Q11&gt;=$C$4,$C$4,MAX(P11:Q11))))</f>
        <v>78</v>
      </c>
      <c r="S11" s="36">
        <v>81</v>
      </c>
      <c r="T11" s="36"/>
      <c r="U11" s="37">
        <f t="shared" ref="U11:U50" si="9">IF(S11="","",IF(S11&gt;=$C$4,S11,IF(T11&gt;=$C$4,$C$4,MAX(S11:T11))))</f>
        <v>81</v>
      </c>
      <c r="V11" s="36">
        <v>76</v>
      </c>
      <c r="W11" s="36"/>
      <c r="X11" s="37">
        <f t="shared" ref="X11:X50" si="10">IF(V11="","",IF(V11&gt;=$C$4,V11,IF(W11&gt;=$C$4,$C$4,MAX(V11:W11))))</f>
        <v>76</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78</v>
      </c>
      <c r="AU11" s="36">
        <v>90</v>
      </c>
      <c r="AV11" s="45">
        <v>90</v>
      </c>
      <c r="AW11" s="45">
        <v>90</v>
      </c>
      <c r="AX11" s="36"/>
      <c r="AY11" s="36"/>
      <c r="AZ11" s="36"/>
      <c r="BA11" s="36"/>
      <c r="BB11" s="36"/>
      <c r="BC11" s="36"/>
      <c r="BD11" s="36"/>
      <c r="BE11" s="37">
        <f t="shared" ref="BE11:BE50" si="19">IF(AU11="","",ROUND(AVERAGE(AU11:BD11),0))</f>
        <v>90</v>
      </c>
      <c r="BF11" s="36">
        <v>100</v>
      </c>
      <c r="BG11" s="36">
        <v>71.5</v>
      </c>
      <c r="BH11" s="38">
        <f t="shared" ref="BH11:BH50" si="20">IF(AT11="","",IF(BF11="",AVERAGE(AT11,BE11),(2*(SUM(AT11,BE11))+AVERAGE(BF11:BG11))/5))</f>
        <v>84.35</v>
      </c>
      <c r="BI11" s="39">
        <f t="shared" ref="BI11:BI50" si="21">IF(BH11="","",ROUND(BH11,0))</f>
        <v>84</v>
      </c>
      <c r="BJ11" s="40"/>
      <c r="BK11" s="36"/>
      <c r="BL11" s="36"/>
      <c r="BM11" s="36"/>
      <c r="BN11" s="36"/>
      <c r="BO11" s="36"/>
      <c r="BP11" s="36"/>
      <c r="BQ11" s="36"/>
      <c r="BR11" s="36"/>
      <c r="BS11" s="36"/>
      <c r="BT11" s="36"/>
      <c r="BU11" s="41" t="str">
        <f t="shared" ref="BU11:BU50" si="22">IF(BK11="","",ROUND(AVERAGE(BK11:BT11),0))</f>
        <v/>
      </c>
      <c r="BV11" s="40"/>
      <c r="BW11" s="36">
        <v>90</v>
      </c>
      <c r="BX11" s="36"/>
      <c r="BY11" s="36"/>
      <c r="BZ11" s="36"/>
      <c r="CA11" s="36"/>
      <c r="CB11" s="36"/>
      <c r="CC11" s="36"/>
      <c r="CD11" s="36"/>
      <c r="CE11" s="36"/>
      <c r="CF11" s="36"/>
      <c r="CG11" s="37">
        <f t="shared" ref="CG11:CG50" si="23">IF(BW11="","",ROUND(AVERAGE(BW11:CF11),0))</f>
        <v>90</v>
      </c>
      <c r="CH11" s="42" t="str">
        <f t="shared" ref="CH11:CH50" si="24">IF(CG11="","",IF(CG11&gt;=86,"A",IF(CG11&gt;=71,"B",IF(CG11&gt;=56,"C",IF(CG11&gt;=41,"D","E")))))</f>
        <v>A</v>
      </c>
      <c r="CI11" s="43"/>
      <c r="CJ11" s="45">
        <v>11</v>
      </c>
      <c r="CK11" s="44" t="str">
        <f t="shared" ref="CK11:CK50" si="25">IF(CJ11="","",VLOOKUP(CJ11,$CW$9:$CX$20,2,0))</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1" s="35">
        <v>2</v>
      </c>
      <c r="CN11" s="45" t="str">
        <f>'XII IPS 2'!CN11</f>
        <v>menganalisis perkembangan politik dan ekonomi serta perubahan masyarakat di Indonesia dalam upaya mengisi kemerdekaan</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peristiwa sekitar proklamasi dan pembentukan pemerintah Indonesia, merekonstruksi perkembangan masyarakat Indonesia pada masa reformasi, Perlu tingkatkan pemahaman  menganalisis perkembangan politik dan ekonomi serta perubahan masyarakat di Indonesia dalam upaya mengisi kemerdekaan.</v>
      </c>
    </row>
    <row r="12" spans="1:102" x14ac:dyDescent="0.25">
      <c r="A12" s="14">
        <v>2</v>
      </c>
      <c r="B12" s="14">
        <v>11982</v>
      </c>
      <c r="C12" s="14" t="s">
        <v>89</v>
      </c>
      <c r="E12" s="31">
        <f t="shared" si="0"/>
        <v>82</v>
      </c>
      <c r="F12" s="20"/>
      <c r="G12" s="31">
        <f t="shared" si="1"/>
        <v>82</v>
      </c>
      <c r="H12" s="31" t="str">
        <f t="shared" si="2"/>
        <v/>
      </c>
      <c r="I12" s="31" t="str">
        <f t="shared" si="3"/>
        <v>A</v>
      </c>
      <c r="J1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2" s="20"/>
      <c r="L12" s="31">
        <f t="shared" si="5"/>
        <v>77</v>
      </c>
      <c r="M12" s="31">
        <f t="shared" si="6"/>
        <v>76</v>
      </c>
      <c r="N12" s="31">
        <f t="shared" si="7"/>
        <v>76</v>
      </c>
      <c r="P12" s="36">
        <v>77</v>
      </c>
      <c r="Q12" s="36"/>
      <c r="R12" s="37">
        <f t="shared" si="8"/>
        <v>77</v>
      </c>
      <c r="S12" s="36">
        <v>76</v>
      </c>
      <c r="T12" s="36"/>
      <c r="U12" s="37">
        <f t="shared" si="9"/>
        <v>76</v>
      </c>
      <c r="V12" s="36">
        <v>78</v>
      </c>
      <c r="W12" s="36"/>
      <c r="X12" s="37">
        <f t="shared" si="10"/>
        <v>78</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77</v>
      </c>
      <c r="AU12" s="45">
        <v>90</v>
      </c>
      <c r="AV12" s="45">
        <v>90</v>
      </c>
      <c r="AW12" s="45">
        <v>90</v>
      </c>
      <c r="AX12" s="36"/>
      <c r="AY12" s="36"/>
      <c r="AZ12" s="36"/>
      <c r="BA12" s="36"/>
      <c r="BB12" s="36"/>
      <c r="BC12" s="36"/>
      <c r="BD12" s="36"/>
      <c r="BE12" s="37">
        <f t="shared" si="19"/>
        <v>90</v>
      </c>
      <c r="BF12" s="36">
        <v>76</v>
      </c>
      <c r="BG12" s="36">
        <v>76</v>
      </c>
      <c r="BH12" s="38">
        <f t="shared" si="20"/>
        <v>82</v>
      </c>
      <c r="BI12" s="39">
        <f t="shared" si="21"/>
        <v>82</v>
      </c>
      <c r="BJ12" s="40"/>
      <c r="BK12" s="36"/>
      <c r="BL12" s="36"/>
      <c r="BM12" s="36"/>
      <c r="BN12" s="36"/>
      <c r="BO12" s="36"/>
      <c r="BP12" s="36"/>
      <c r="BQ12" s="36"/>
      <c r="BR12" s="36"/>
      <c r="BS12" s="36"/>
      <c r="BT12" s="36"/>
      <c r="BU12" s="41" t="str">
        <f t="shared" si="22"/>
        <v/>
      </c>
      <c r="BV12" s="40"/>
      <c r="BW12" s="45">
        <v>90</v>
      </c>
      <c r="BX12" s="36"/>
      <c r="BY12" s="36"/>
      <c r="BZ12" s="36"/>
      <c r="CA12" s="36"/>
      <c r="CB12" s="36"/>
      <c r="CC12" s="36"/>
      <c r="CD12" s="36"/>
      <c r="CE12" s="36"/>
      <c r="CF12" s="36"/>
      <c r="CG12" s="37">
        <f t="shared" si="23"/>
        <v>90</v>
      </c>
      <c r="CH12" s="42" t="str">
        <f t="shared" si="24"/>
        <v>A</v>
      </c>
      <c r="CI12" s="43"/>
      <c r="CJ12" s="45">
        <v>11</v>
      </c>
      <c r="CK1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2" s="35">
        <v>3</v>
      </c>
      <c r="CN12" s="45" t="str">
        <f>'XII IPS 2'!CN12</f>
        <v>merekonstruksi perkembangan masyarakat Indonesia pada masa reformasi</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peristiwa sekitar proklamasi dan pembentukan pemerintah Indonesia, menganalisis perkembangan politik dan ekonomi serta perubahan masyarakat di Indonesia dalam upaya mengisi kemerdekaan, Perlu tingkatkan pemahaman  merekonstruksi perkembangan masyarakat Indonesia pada masa reformasi.</v>
      </c>
    </row>
    <row r="13" spans="1:102" x14ac:dyDescent="0.25">
      <c r="A13" s="14">
        <v>3</v>
      </c>
      <c r="B13" s="14">
        <v>11996</v>
      </c>
      <c r="C13" s="14" t="s">
        <v>90</v>
      </c>
      <c r="E13" s="31">
        <f t="shared" si="0"/>
        <v>82</v>
      </c>
      <c r="F13" s="20"/>
      <c r="G13" s="31">
        <f t="shared" si="1"/>
        <v>82</v>
      </c>
      <c r="H13" s="31" t="str">
        <f t="shared" si="2"/>
        <v/>
      </c>
      <c r="I13" s="31" t="str">
        <f t="shared" si="3"/>
        <v>A</v>
      </c>
      <c r="J1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3" s="20"/>
      <c r="L13" s="31">
        <f t="shared" si="5"/>
        <v>75</v>
      </c>
      <c r="M13" s="31">
        <f t="shared" si="6"/>
        <v>75</v>
      </c>
      <c r="N13" s="31">
        <f t="shared" si="7"/>
        <v>82</v>
      </c>
      <c r="P13" s="36">
        <v>68</v>
      </c>
      <c r="Q13" s="36">
        <v>75</v>
      </c>
      <c r="R13" s="37">
        <f t="shared" si="8"/>
        <v>75</v>
      </c>
      <c r="S13" s="36">
        <v>70</v>
      </c>
      <c r="T13" s="36">
        <v>75</v>
      </c>
      <c r="U13" s="37">
        <f t="shared" si="9"/>
        <v>75</v>
      </c>
      <c r="V13" s="36">
        <v>68</v>
      </c>
      <c r="W13" s="36">
        <v>75</v>
      </c>
      <c r="X13" s="37">
        <f t="shared" si="10"/>
        <v>75</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75</v>
      </c>
      <c r="AU13" s="45">
        <v>90</v>
      </c>
      <c r="AV13" s="45">
        <v>90</v>
      </c>
      <c r="AW13" s="45">
        <v>90</v>
      </c>
      <c r="AX13" s="36"/>
      <c r="AY13" s="36"/>
      <c r="AZ13" s="36"/>
      <c r="BA13" s="36"/>
      <c r="BB13" s="36"/>
      <c r="BC13" s="36"/>
      <c r="BD13" s="36"/>
      <c r="BE13" s="37">
        <f t="shared" si="19"/>
        <v>90</v>
      </c>
      <c r="BF13" s="36">
        <v>75</v>
      </c>
      <c r="BG13" s="36">
        <v>82</v>
      </c>
      <c r="BH13" s="38">
        <f t="shared" si="20"/>
        <v>81.7</v>
      </c>
      <c r="BI13" s="39">
        <f t="shared" si="21"/>
        <v>82</v>
      </c>
      <c r="BJ13" s="40"/>
      <c r="BK13" s="36"/>
      <c r="BL13" s="36"/>
      <c r="BM13" s="36"/>
      <c r="BN13" s="36"/>
      <c r="BO13" s="36"/>
      <c r="BP13" s="36"/>
      <c r="BQ13" s="36"/>
      <c r="BR13" s="36"/>
      <c r="BS13" s="36"/>
      <c r="BT13" s="36"/>
      <c r="BU13" s="41" t="str">
        <f t="shared" si="22"/>
        <v/>
      </c>
      <c r="BV13" s="40"/>
      <c r="BW13" s="45">
        <v>90</v>
      </c>
      <c r="BX13" s="36"/>
      <c r="BY13" s="36"/>
      <c r="BZ13" s="36"/>
      <c r="CA13" s="36"/>
      <c r="CB13" s="36"/>
      <c r="CC13" s="36"/>
      <c r="CD13" s="36"/>
      <c r="CE13" s="36"/>
      <c r="CF13" s="36"/>
      <c r="CG13" s="37">
        <f t="shared" si="23"/>
        <v>90</v>
      </c>
      <c r="CH13" s="42" t="str">
        <f t="shared" si="24"/>
        <v>A</v>
      </c>
      <c r="CI13" s="43"/>
      <c r="CJ13" s="45">
        <v>11</v>
      </c>
      <c r="CK1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4" spans="1:102" x14ac:dyDescent="0.25">
      <c r="A14" s="14">
        <v>4</v>
      </c>
      <c r="B14" s="14">
        <v>12010</v>
      </c>
      <c r="C14" s="14" t="s">
        <v>91</v>
      </c>
      <c r="E14" s="31">
        <f t="shared" si="0"/>
        <v>90</v>
      </c>
      <c r="F14" s="20"/>
      <c r="G14" s="31">
        <f t="shared" si="1"/>
        <v>90</v>
      </c>
      <c r="H14" s="31" t="str">
        <f t="shared" si="2"/>
        <v/>
      </c>
      <c r="I14" s="31" t="str">
        <f t="shared" si="3"/>
        <v>A</v>
      </c>
      <c r="J1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4" s="20"/>
      <c r="L14" s="31">
        <f t="shared" si="5"/>
        <v>90</v>
      </c>
      <c r="M14" s="31">
        <f t="shared" si="6"/>
        <v>100</v>
      </c>
      <c r="N14" s="31">
        <f t="shared" si="7"/>
        <v>80.5</v>
      </c>
      <c r="P14" s="36">
        <v>87</v>
      </c>
      <c r="Q14" s="36"/>
      <c r="R14" s="37">
        <f t="shared" si="8"/>
        <v>87</v>
      </c>
      <c r="S14" s="36">
        <v>100</v>
      </c>
      <c r="T14" s="36"/>
      <c r="U14" s="37">
        <f t="shared" si="9"/>
        <v>100</v>
      </c>
      <c r="V14" s="36">
        <v>82</v>
      </c>
      <c r="W14" s="36"/>
      <c r="X14" s="37">
        <f t="shared" si="10"/>
        <v>82</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90</v>
      </c>
      <c r="AU14" s="45">
        <v>90</v>
      </c>
      <c r="AV14" s="45">
        <v>90</v>
      </c>
      <c r="AW14" s="45">
        <v>90</v>
      </c>
      <c r="AX14" s="36"/>
      <c r="AY14" s="36"/>
      <c r="AZ14" s="36"/>
      <c r="BA14" s="36"/>
      <c r="BB14" s="36"/>
      <c r="BC14" s="36"/>
      <c r="BD14" s="36"/>
      <c r="BE14" s="37">
        <f t="shared" si="19"/>
        <v>90</v>
      </c>
      <c r="BF14" s="36">
        <v>100</v>
      </c>
      <c r="BG14" s="36">
        <v>80.5</v>
      </c>
      <c r="BH14" s="38">
        <f t="shared" si="20"/>
        <v>90.05</v>
      </c>
      <c r="BI14" s="39">
        <f t="shared" si="21"/>
        <v>90</v>
      </c>
      <c r="BJ14" s="40"/>
      <c r="BK14" s="36"/>
      <c r="BL14" s="36"/>
      <c r="BM14" s="36"/>
      <c r="BN14" s="36"/>
      <c r="BO14" s="36"/>
      <c r="BP14" s="36"/>
      <c r="BQ14" s="36"/>
      <c r="BR14" s="36"/>
      <c r="BS14" s="36"/>
      <c r="BT14" s="36"/>
      <c r="BU14" s="41" t="str">
        <f t="shared" si="22"/>
        <v/>
      </c>
      <c r="BV14" s="40"/>
      <c r="BW14" s="45">
        <v>90</v>
      </c>
      <c r="BX14" s="36"/>
      <c r="BY14" s="36"/>
      <c r="BZ14" s="36"/>
      <c r="CA14" s="36"/>
      <c r="CB14" s="36"/>
      <c r="CC14" s="36"/>
      <c r="CD14" s="36"/>
      <c r="CE14" s="36"/>
      <c r="CF14" s="36"/>
      <c r="CG14" s="37">
        <f t="shared" si="23"/>
        <v>90</v>
      </c>
      <c r="CH14" s="42" t="str">
        <f t="shared" si="24"/>
        <v>A</v>
      </c>
      <c r="CI14" s="43"/>
      <c r="CJ14" s="45">
        <v>11</v>
      </c>
      <c r="CK1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5" spans="1:102" x14ac:dyDescent="0.25">
      <c r="A15" s="14">
        <v>5</v>
      </c>
      <c r="B15" s="14">
        <v>12024</v>
      </c>
      <c r="C15" s="14" t="s">
        <v>92</v>
      </c>
      <c r="E15" s="31">
        <f t="shared" si="0"/>
        <v>89</v>
      </c>
      <c r="F15" s="20"/>
      <c r="G15" s="31">
        <f t="shared" si="1"/>
        <v>89</v>
      </c>
      <c r="H15" s="31" t="str">
        <f t="shared" si="2"/>
        <v/>
      </c>
      <c r="I15" s="31" t="str">
        <f t="shared" si="3"/>
        <v>A</v>
      </c>
      <c r="J1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5" s="20"/>
      <c r="L15" s="31">
        <f t="shared" si="5"/>
        <v>89</v>
      </c>
      <c r="M15" s="31">
        <f t="shared" si="6"/>
        <v>100</v>
      </c>
      <c r="N15" s="31">
        <f t="shared" si="7"/>
        <v>73</v>
      </c>
      <c r="P15" s="36">
        <v>100</v>
      </c>
      <c r="Q15" s="36"/>
      <c r="R15" s="37">
        <f t="shared" si="8"/>
        <v>100</v>
      </c>
      <c r="S15" s="36">
        <v>78</v>
      </c>
      <c r="T15" s="36"/>
      <c r="U15" s="37">
        <f t="shared" si="9"/>
        <v>78</v>
      </c>
      <c r="V15" s="36">
        <v>90</v>
      </c>
      <c r="W15" s="36"/>
      <c r="X15" s="37">
        <f t="shared" si="10"/>
        <v>90</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89</v>
      </c>
      <c r="AU15" s="45">
        <v>90</v>
      </c>
      <c r="AV15" s="45">
        <v>90</v>
      </c>
      <c r="AW15" s="45">
        <v>90</v>
      </c>
      <c r="AX15" s="36"/>
      <c r="AY15" s="36"/>
      <c r="AZ15" s="36"/>
      <c r="BA15" s="36"/>
      <c r="BB15" s="36"/>
      <c r="BC15" s="36"/>
      <c r="BD15" s="36"/>
      <c r="BE15" s="37">
        <f t="shared" si="19"/>
        <v>90</v>
      </c>
      <c r="BF15" s="36">
        <v>100</v>
      </c>
      <c r="BG15" s="36">
        <v>73</v>
      </c>
      <c r="BH15" s="38">
        <f t="shared" si="20"/>
        <v>88.9</v>
      </c>
      <c r="BI15" s="39">
        <f t="shared" si="21"/>
        <v>89</v>
      </c>
      <c r="BJ15" s="40"/>
      <c r="BK15" s="36"/>
      <c r="BL15" s="36"/>
      <c r="BM15" s="36"/>
      <c r="BN15" s="36"/>
      <c r="BO15" s="36"/>
      <c r="BP15" s="36"/>
      <c r="BQ15" s="36"/>
      <c r="BR15" s="36"/>
      <c r="BS15" s="36"/>
      <c r="BT15" s="36"/>
      <c r="BU15" s="41" t="str">
        <f t="shared" si="22"/>
        <v/>
      </c>
      <c r="BV15" s="40"/>
      <c r="BW15" s="45">
        <v>90</v>
      </c>
      <c r="BX15" s="36"/>
      <c r="BY15" s="36"/>
      <c r="BZ15" s="36"/>
      <c r="CA15" s="36"/>
      <c r="CB15" s="36"/>
      <c r="CC15" s="36"/>
      <c r="CD15" s="36"/>
      <c r="CE15" s="36"/>
      <c r="CF15" s="36"/>
      <c r="CG15" s="37">
        <f t="shared" si="23"/>
        <v>90</v>
      </c>
      <c r="CH15" s="42" t="str">
        <f t="shared" si="24"/>
        <v>A</v>
      </c>
      <c r="CI15" s="43"/>
      <c r="CJ15" s="45">
        <v>11</v>
      </c>
      <c r="CK1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6" spans="1:102" x14ac:dyDescent="0.25">
      <c r="A16" s="14">
        <v>6</v>
      </c>
      <c r="B16" s="14">
        <v>12038</v>
      </c>
      <c r="C16" s="14" t="s">
        <v>93</v>
      </c>
      <c r="E16" s="31">
        <f t="shared" si="0"/>
        <v>81</v>
      </c>
      <c r="F16" s="20"/>
      <c r="G16" s="31">
        <f t="shared" si="1"/>
        <v>81</v>
      </c>
      <c r="H16" s="31" t="str">
        <f t="shared" si="2"/>
        <v/>
      </c>
      <c r="I16" s="31" t="str">
        <f t="shared" si="3"/>
        <v>A</v>
      </c>
      <c r="J1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6" s="20"/>
      <c r="L16" s="31">
        <f t="shared" si="5"/>
        <v>77</v>
      </c>
      <c r="M16" s="31">
        <f t="shared" si="6"/>
        <v>75</v>
      </c>
      <c r="N16" s="31">
        <f t="shared" si="7"/>
        <v>70</v>
      </c>
      <c r="P16" s="36">
        <v>79</v>
      </c>
      <c r="Q16" s="36"/>
      <c r="R16" s="37">
        <f t="shared" si="8"/>
        <v>79</v>
      </c>
      <c r="S16" s="36">
        <v>76</v>
      </c>
      <c r="T16" s="36"/>
      <c r="U16" s="37">
        <f t="shared" si="9"/>
        <v>76</v>
      </c>
      <c r="V16" s="36">
        <v>69</v>
      </c>
      <c r="W16" s="36">
        <v>75</v>
      </c>
      <c r="X16" s="37">
        <f t="shared" si="10"/>
        <v>75</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77</v>
      </c>
      <c r="AU16" s="45">
        <v>90</v>
      </c>
      <c r="AV16" s="45">
        <v>90</v>
      </c>
      <c r="AW16" s="45">
        <v>90</v>
      </c>
      <c r="AX16" s="36"/>
      <c r="AY16" s="36"/>
      <c r="AZ16" s="36"/>
      <c r="BA16" s="36"/>
      <c r="BB16" s="36"/>
      <c r="BC16" s="36"/>
      <c r="BD16" s="36"/>
      <c r="BE16" s="37">
        <f t="shared" si="19"/>
        <v>90</v>
      </c>
      <c r="BF16" s="36">
        <v>75</v>
      </c>
      <c r="BG16" s="36">
        <v>70</v>
      </c>
      <c r="BH16" s="38">
        <f t="shared" si="20"/>
        <v>81.3</v>
      </c>
      <c r="BI16" s="39">
        <f t="shared" si="21"/>
        <v>81</v>
      </c>
      <c r="BJ16" s="40"/>
      <c r="BK16" s="36"/>
      <c r="BL16" s="36"/>
      <c r="BM16" s="36"/>
      <c r="BN16" s="36"/>
      <c r="BO16" s="36"/>
      <c r="BP16" s="36"/>
      <c r="BQ16" s="36"/>
      <c r="BR16" s="36"/>
      <c r="BS16" s="36"/>
      <c r="BT16" s="36"/>
      <c r="BU16" s="41" t="str">
        <f t="shared" si="22"/>
        <v/>
      </c>
      <c r="BV16" s="40"/>
      <c r="BW16" s="45">
        <v>90</v>
      </c>
      <c r="BX16" s="36"/>
      <c r="BY16" s="36"/>
      <c r="BZ16" s="36"/>
      <c r="CA16" s="36"/>
      <c r="CB16" s="36"/>
      <c r="CC16" s="36"/>
      <c r="CD16" s="36"/>
      <c r="CE16" s="36"/>
      <c r="CF16" s="36"/>
      <c r="CG16" s="37">
        <f t="shared" si="23"/>
        <v>90</v>
      </c>
      <c r="CH16" s="42" t="str">
        <f t="shared" si="24"/>
        <v>A</v>
      </c>
      <c r="CI16" s="43"/>
      <c r="CJ16" s="45">
        <v>11</v>
      </c>
      <c r="CK1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7" spans="1:102" x14ac:dyDescent="0.25">
      <c r="A17" s="14">
        <v>7</v>
      </c>
      <c r="B17" s="14">
        <v>12052</v>
      </c>
      <c r="C17" s="14" t="s">
        <v>94</v>
      </c>
      <c r="E17" s="31">
        <f t="shared" si="0"/>
        <v>85</v>
      </c>
      <c r="F17" s="20"/>
      <c r="G17" s="31">
        <f t="shared" si="1"/>
        <v>85</v>
      </c>
      <c r="H17" s="31" t="str">
        <f t="shared" si="2"/>
        <v/>
      </c>
      <c r="I17" s="31" t="str">
        <f t="shared" si="3"/>
        <v>A</v>
      </c>
      <c r="J1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7" s="20"/>
      <c r="L17" s="31">
        <f t="shared" si="5"/>
        <v>86</v>
      </c>
      <c r="M17" s="31">
        <f t="shared" si="6"/>
        <v>80</v>
      </c>
      <c r="N17" s="31">
        <f t="shared" si="7"/>
        <v>70</v>
      </c>
      <c r="P17" s="36">
        <v>90</v>
      </c>
      <c r="Q17" s="36"/>
      <c r="R17" s="37">
        <f t="shared" si="8"/>
        <v>90</v>
      </c>
      <c r="S17" s="36">
        <v>89</v>
      </c>
      <c r="T17" s="36"/>
      <c r="U17" s="37">
        <f t="shared" si="9"/>
        <v>89</v>
      </c>
      <c r="V17" s="36">
        <v>79</v>
      </c>
      <c r="W17" s="36"/>
      <c r="X17" s="37">
        <f t="shared" si="10"/>
        <v>79</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86</v>
      </c>
      <c r="AU17" s="45">
        <v>90</v>
      </c>
      <c r="AV17" s="45">
        <v>90</v>
      </c>
      <c r="AW17" s="45">
        <v>90</v>
      </c>
      <c r="AX17" s="36"/>
      <c r="AY17" s="36"/>
      <c r="AZ17" s="36"/>
      <c r="BA17" s="36"/>
      <c r="BB17" s="36"/>
      <c r="BC17" s="36"/>
      <c r="BD17" s="36"/>
      <c r="BE17" s="37">
        <f t="shared" si="19"/>
        <v>90</v>
      </c>
      <c r="BF17" s="36">
        <v>80</v>
      </c>
      <c r="BG17" s="36">
        <v>70</v>
      </c>
      <c r="BH17" s="38">
        <f t="shared" si="20"/>
        <v>85.4</v>
      </c>
      <c r="BI17" s="39">
        <f t="shared" si="21"/>
        <v>85</v>
      </c>
      <c r="BJ17" s="40"/>
      <c r="BK17" s="36"/>
      <c r="BL17" s="36"/>
      <c r="BM17" s="36"/>
      <c r="BN17" s="36"/>
      <c r="BO17" s="36"/>
      <c r="BP17" s="36"/>
      <c r="BQ17" s="36"/>
      <c r="BR17" s="36"/>
      <c r="BS17" s="36"/>
      <c r="BT17" s="36"/>
      <c r="BU17" s="41" t="str">
        <f t="shared" si="22"/>
        <v/>
      </c>
      <c r="BV17" s="40"/>
      <c r="BW17" s="45">
        <v>90</v>
      </c>
      <c r="BX17" s="36"/>
      <c r="BY17" s="36"/>
      <c r="BZ17" s="36"/>
      <c r="CA17" s="36"/>
      <c r="CB17" s="36"/>
      <c r="CC17" s="36"/>
      <c r="CD17" s="36"/>
      <c r="CE17" s="36"/>
      <c r="CF17" s="36"/>
      <c r="CG17" s="37">
        <f t="shared" si="23"/>
        <v>90</v>
      </c>
      <c r="CH17" s="42" t="str">
        <f t="shared" si="24"/>
        <v>A</v>
      </c>
      <c r="CI17" s="43"/>
      <c r="CJ17" s="45">
        <v>11</v>
      </c>
      <c r="CK1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8" spans="1:102" x14ac:dyDescent="0.25">
      <c r="A18" s="14">
        <v>8</v>
      </c>
      <c r="B18" s="14">
        <v>12066</v>
      </c>
      <c r="C18" s="14" t="s">
        <v>95</v>
      </c>
      <c r="E18" s="31">
        <f t="shared" si="0"/>
        <v>82</v>
      </c>
      <c r="F18" s="20"/>
      <c r="G18" s="31">
        <f t="shared" si="1"/>
        <v>82</v>
      </c>
      <c r="H18" s="31" t="str">
        <f t="shared" si="2"/>
        <v/>
      </c>
      <c r="I18" s="31" t="str">
        <f t="shared" si="3"/>
        <v>A</v>
      </c>
      <c r="J1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8" s="20"/>
      <c r="L18" s="31">
        <f t="shared" si="5"/>
        <v>76</v>
      </c>
      <c r="M18" s="31">
        <f t="shared" si="6"/>
        <v>75</v>
      </c>
      <c r="N18" s="31">
        <f t="shared" si="7"/>
        <v>80.5</v>
      </c>
      <c r="P18" s="36">
        <v>76</v>
      </c>
      <c r="Q18" s="36"/>
      <c r="R18" s="37">
        <f t="shared" si="8"/>
        <v>76</v>
      </c>
      <c r="S18" s="36">
        <v>76</v>
      </c>
      <c r="T18" s="36"/>
      <c r="U18" s="37">
        <f t="shared" si="9"/>
        <v>76</v>
      </c>
      <c r="V18" s="36">
        <v>76</v>
      </c>
      <c r="W18" s="36"/>
      <c r="X18" s="37">
        <f t="shared" si="10"/>
        <v>76</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76</v>
      </c>
      <c r="AU18" s="45">
        <v>90</v>
      </c>
      <c r="AV18" s="45">
        <v>90</v>
      </c>
      <c r="AW18" s="45">
        <v>90</v>
      </c>
      <c r="AX18" s="36"/>
      <c r="AY18" s="36"/>
      <c r="AZ18" s="36"/>
      <c r="BA18" s="36"/>
      <c r="BB18" s="36"/>
      <c r="BC18" s="36"/>
      <c r="BD18" s="36"/>
      <c r="BE18" s="37">
        <f t="shared" si="19"/>
        <v>90</v>
      </c>
      <c r="BF18" s="36">
        <v>75</v>
      </c>
      <c r="BG18" s="36">
        <v>80.5</v>
      </c>
      <c r="BH18" s="38">
        <f t="shared" si="20"/>
        <v>81.95</v>
      </c>
      <c r="BI18" s="39">
        <f t="shared" si="21"/>
        <v>82</v>
      </c>
      <c r="BJ18" s="40"/>
      <c r="BK18" s="36"/>
      <c r="BL18" s="36"/>
      <c r="BM18" s="36"/>
      <c r="BN18" s="36"/>
      <c r="BO18" s="36"/>
      <c r="BP18" s="36"/>
      <c r="BQ18" s="36"/>
      <c r="BR18" s="36"/>
      <c r="BS18" s="36"/>
      <c r="BT18" s="36"/>
      <c r="BU18" s="41" t="str">
        <f t="shared" si="22"/>
        <v/>
      </c>
      <c r="BV18" s="40"/>
      <c r="BW18" s="45">
        <v>90</v>
      </c>
      <c r="BX18" s="36"/>
      <c r="BY18" s="36"/>
      <c r="BZ18" s="36"/>
      <c r="CA18" s="36"/>
      <c r="CB18" s="36"/>
      <c r="CC18" s="36"/>
      <c r="CD18" s="36"/>
      <c r="CE18" s="36"/>
      <c r="CF18" s="36"/>
      <c r="CG18" s="37">
        <f t="shared" si="23"/>
        <v>90</v>
      </c>
      <c r="CH18" s="42" t="str">
        <f t="shared" si="24"/>
        <v>A</v>
      </c>
      <c r="CI18" s="43"/>
      <c r="CJ18" s="45">
        <v>11</v>
      </c>
      <c r="CK1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9" spans="1:102" x14ac:dyDescent="0.25">
      <c r="A19" s="14">
        <v>9</v>
      </c>
      <c r="B19" s="14">
        <v>12080</v>
      </c>
      <c r="C19" s="14" t="s">
        <v>96</v>
      </c>
      <c r="E19" s="31">
        <f t="shared" si="0"/>
        <v>84</v>
      </c>
      <c r="F19" s="20"/>
      <c r="G19" s="31">
        <f t="shared" si="1"/>
        <v>84</v>
      </c>
      <c r="H19" s="31" t="str">
        <f t="shared" si="2"/>
        <v/>
      </c>
      <c r="I19" s="31" t="str">
        <f t="shared" si="3"/>
        <v>A</v>
      </c>
      <c r="J1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9" s="20"/>
      <c r="L19" s="31">
        <f t="shared" si="5"/>
        <v>76</v>
      </c>
      <c r="M19" s="31">
        <f t="shared" si="6"/>
        <v>98</v>
      </c>
      <c r="N19" s="31">
        <f t="shared" si="7"/>
        <v>76</v>
      </c>
      <c r="P19" s="36">
        <v>76</v>
      </c>
      <c r="Q19" s="36"/>
      <c r="R19" s="37">
        <f t="shared" si="8"/>
        <v>76</v>
      </c>
      <c r="S19" s="36">
        <v>68</v>
      </c>
      <c r="T19" s="36">
        <v>75</v>
      </c>
      <c r="U19" s="37">
        <f t="shared" si="9"/>
        <v>75</v>
      </c>
      <c r="V19" s="36">
        <v>76</v>
      </c>
      <c r="W19" s="36"/>
      <c r="X19" s="37">
        <f t="shared" si="10"/>
        <v>76</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76</v>
      </c>
      <c r="AU19" s="45">
        <v>90</v>
      </c>
      <c r="AV19" s="45">
        <v>90</v>
      </c>
      <c r="AW19" s="45">
        <v>90</v>
      </c>
      <c r="AX19" s="36"/>
      <c r="AY19" s="36"/>
      <c r="AZ19" s="36"/>
      <c r="BA19" s="36"/>
      <c r="BB19" s="36"/>
      <c r="BC19" s="36"/>
      <c r="BD19" s="36"/>
      <c r="BE19" s="37">
        <f t="shared" si="19"/>
        <v>90</v>
      </c>
      <c r="BF19" s="36">
        <v>98</v>
      </c>
      <c r="BG19" s="36">
        <v>76</v>
      </c>
      <c r="BH19" s="38">
        <f t="shared" si="20"/>
        <v>83.8</v>
      </c>
      <c r="BI19" s="39">
        <f t="shared" si="21"/>
        <v>84</v>
      </c>
      <c r="BJ19" s="40"/>
      <c r="BK19" s="36"/>
      <c r="BL19" s="36"/>
      <c r="BM19" s="36"/>
      <c r="BN19" s="36"/>
      <c r="BO19" s="36"/>
      <c r="BP19" s="36"/>
      <c r="BQ19" s="36"/>
      <c r="BR19" s="36"/>
      <c r="BS19" s="36"/>
      <c r="BT19" s="36"/>
      <c r="BU19" s="41" t="str">
        <f t="shared" si="22"/>
        <v/>
      </c>
      <c r="BV19" s="40"/>
      <c r="BW19" s="45">
        <v>90</v>
      </c>
      <c r="BX19" s="36"/>
      <c r="BY19" s="36"/>
      <c r="BZ19" s="36"/>
      <c r="CA19" s="36"/>
      <c r="CB19" s="36"/>
      <c r="CC19" s="36"/>
      <c r="CD19" s="36"/>
      <c r="CE19" s="36"/>
      <c r="CF19" s="36"/>
      <c r="CG19" s="37">
        <f t="shared" si="23"/>
        <v>90</v>
      </c>
      <c r="CH19" s="42" t="str">
        <f t="shared" si="24"/>
        <v>A</v>
      </c>
      <c r="CI19" s="43"/>
      <c r="CJ19" s="45">
        <v>11</v>
      </c>
      <c r="CK1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0" spans="1:102" x14ac:dyDescent="0.25">
      <c r="A20" s="14">
        <v>10</v>
      </c>
      <c r="B20" s="14">
        <v>12094</v>
      </c>
      <c r="C20" s="14" t="s">
        <v>97</v>
      </c>
      <c r="E20" s="31">
        <f t="shared" si="0"/>
        <v>81</v>
      </c>
      <c r="F20" s="20"/>
      <c r="G20" s="31">
        <f t="shared" si="1"/>
        <v>81</v>
      </c>
      <c r="H20" s="31" t="str">
        <f t="shared" si="2"/>
        <v/>
      </c>
      <c r="I20" s="31" t="str">
        <f t="shared" si="3"/>
        <v>A</v>
      </c>
      <c r="J2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0" s="20"/>
      <c r="L20" s="31">
        <f t="shared" si="5"/>
        <v>75</v>
      </c>
      <c r="M20" s="31">
        <f t="shared" si="6"/>
        <v>75</v>
      </c>
      <c r="N20" s="31">
        <f t="shared" si="7"/>
        <v>71.5</v>
      </c>
      <c r="P20" s="36">
        <v>76</v>
      </c>
      <c r="Q20" s="36"/>
      <c r="R20" s="37">
        <f t="shared" si="8"/>
        <v>76</v>
      </c>
      <c r="S20" s="36">
        <v>68</v>
      </c>
      <c r="T20" s="36">
        <v>75</v>
      </c>
      <c r="U20" s="37">
        <f t="shared" si="9"/>
        <v>75</v>
      </c>
      <c r="V20" s="36">
        <v>65</v>
      </c>
      <c r="W20" s="36">
        <v>75</v>
      </c>
      <c r="X20" s="37">
        <f t="shared" si="10"/>
        <v>75</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75</v>
      </c>
      <c r="AU20" s="45">
        <v>90</v>
      </c>
      <c r="AV20" s="45">
        <v>90</v>
      </c>
      <c r="AW20" s="45">
        <v>90</v>
      </c>
      <c r="AX20" s="36"/>
      <c r="AY20" s="36"/>
      <c r="AZ20" s="36"/>
      <c r="BA20" s="36"/>
      <c r="BB20" s="36"/>
      <c r="BC20" s="36"/>
      <c r="BD20" s="36"/>
      <c r="BE20" s="37">
        <f t="shared" si="19"/>
        <v>90</v>
      </c>
      <c r="BF20" s="36">
        <v>75</v>
      </c>
      <c r="BG20" s="36">
        <v>71.5</v>
      </c>
      <c r="BH20" s="38">
        <f t="shared" si="20"/>
        <v>80.650000000000006</v>
      </c>
      <c r="BI20" s="39">
        <f t="shared" si="21"/>
        <v>81</v>
      </c>
      <c r="BJ20" s="40"/>
      <c r="BK20" s="36"/>
      <c r="BL20" s="36"/>
      <c r="BM20" s="36"/>
      <c r="BN20" s="36"/>
      <c r="BO20" s="36"/>
      <c r="BP20" s="36"/>
      <c r="BQ20" s="36"/>
      <c r="BR20" s="36"/>
      <c r="BS20" s="36"/>
      <c r="BT20" s="36"/>
      <c r="BU20" s="41" t="str">
        <f t="shared" si="22"/>
        <v/>
      </c>
      <c r="BV20" s="40"/>
      <c r="BW20" s="45">
        <v>90</v>
      </c>
      <c r="BX20" s="36"/>
      <c r="BY20" s="36"/>
      <c r="BZ20" s="36"/>
      <c r="CA20" s="36"/>
      <c r="CB20" s="36"/>
      <c r="CC20" s="36"/>
      <c r="CD20" s="36"/>
      <c r="CE20" s="36"/>
      <c r="CF20" s="36"/>
      <c r="CG20" s="37">
        <f t="shared" si="23"/>
        <v>90</v>
      </c>
      <c r="CH20" s="42" t="str">
        <f t="shared" si="24"/>
        <v>A</v>
      </c>
      <c r="CI20" s="43"/>
      <c r="CJ20" s="45">
        <v>11</v>
      </c>
      <c r="CK2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1" spans="1:102" x14ac:dyDescent="0.25">
      <c r="A21" s="14">
        <v>11</v>
      </c>
      <c r="B21" s="14">
        <v>12108</v>
      </c>
      <c r="C21" s="14" t="s">
        <v>98</v>
      </c>
      <c r="E21" s="31">
        <f t="shared" si="0"/>
        <v>87</v>
      </c>
      <c r="F21" s="20"/>
      <c r="G21" s="31">
        <f t="shared" si="1"/>
        <v>87</v>
      </c>
      <c r="H21" s="31" t="str">
        <f t="shared" si="2"/>
        <v/>
      </c>
      <c r="I21" s="31" t="str">
        <f t="shared" si="3"/>
        <v>A</v>
      </c>
      <c r="J2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1" s="20"/>
      <c r="L21" s="31">
        <f t="shared" si="5"/>
        <v>85</v>
      </c>
      <c r="M21" s="31">
        <f t="shared" si="6"/>
        <v>97</v>
      </c>
      <c r="N21" s="31">
        <f t="shared" si="7"/>
        <v>71.5</v>
      </c>
      <c r="P21" s="36">
        <v>90</v>
      </c>
      <c r="Q21" s="36"/>
      <c r="R21" s="37">
        <f t="shared" si="8"/>
        <v>90</v>
      </c>
      <c r="S21" s="36">
        <v>70</v>
      </c>
      <c r="T21" s="36">
        <v>75</v>
      </c>
      <c r="U21" s="37">
        <f t="shared" si="9"/>
        <v>75</v>
      </c>
      <c r="V21" s="36">
        <v>90</v>
      </c>
      <c r="W21" s="36"/>
      <c r="X21" s="37">
        <f t="shared" si="10"/>
        <v>90</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85</v>
      </c>
      <c r="AU21" s="45">
        <v>90</v>
      </c>
      <c r="AV21" s="45">
        <v>90</v>
      </c>
      <c r="AW21" s="45">
        <v>90</v>
      </c>
      <c r="AX21" s="36"/>
      <c r="AY21" s="36"/>
      <c r="AZ21" s="36"/>
      <c r="BA21" s="36"/>
      <c r="BB21" s="36"/>
      <c r="BC21" s="36"/>
      <c r="BD21" s="36"/>
      <c r="BE21" s="37">
        <f t="shared" si="19"/>
        <v>90</v>
      </c>
      <c r="BF21" s="36">
        <v>97</v>
      </c>
      <c r="BG21" s="36">
        <v>71.5</v>
      </c>
      <c r="BH21" s="38">
        <f t="shared" si="20"/>
        <v>86.85</v>
      </c>
      <c r="BI21" s="39">
        <f t="shared" si="21"/>
        <v>87</v>
      </c>
      <c r="BJ21" s="40"/>
      <c r="BK21" s="36"/>
      <c r="BL21" s="36"/>
      <c r="BM21" s="36"/>
      <c r="BN21" s="36"/>
      <c r="BO21" s="36"/>
      <c r="BP21" s="36"/>
      <c r="BQ21" s="36"/>
      <c r="BR21" s="36"/>
      <c r="BS21" s="36"/>
      <c r="BT21" s="36"/>
      <c r="BU21" s="41" t="str">
        <f t="shared" si="22"/>
        <v/>
      </c>
      <c r="BV21" s="40"/>
      <c r="BW21" s="45">
        <v>90</v>
      </c>
      <c r="BX21" s="36"/>
      <c r="BY21" s="36"/>
      <c r="BZ21" s="36"/>
      <c r="CA21" s="36"/>
      <c r="CB21" s="36"/>
      <c r="CC21" s="36"/>
      <c r="CD21" s="36"/>
      <c r="CE21" s="36"/>
      <c r="CF21" s="36"/>
      <c r="CG21" s="37">
        <f t="shared" si="23"/>
        <v>90</v>
      </c>
      <c r="CH21" s="42" t="str">
        <f t="shared" si="24"/>
        <v>A</v>
      </c>
      <c r="CI21" s="43"/>
      <c r="CJ21" s="45">
        <v>11</v>
      </c>
      <c r="CK2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2" spans="1:102" x14ac:dyDescent="0.25">
      <c r="A22" s="14">
        <v>12</v>
      </c>
      <c r="B22" s="14">
        <v>12122</v>
      </c>
      <c r="C22" s="14" t="s">
        <v>99</v>
      </c>
      <c r="E22" s="31">
        <f t="shared" si="0"/>
        <v>84</v>
      </c>
      <c r="F22" s="20"/>
      <c r="G22" s="31">
        <f t="shared" si="1"/>
        <v>84</v>
      </c>
      <c r="H22" s="31" t="str">
        <f t="shared" si="2"/>
        <v/>
      </c>
      <c r="I22" s="31" t="str">
        <f t="shared" si="3"/>
        <v>A</v>
      </c>
      <c r="J2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2" s="20"/>
      <c r="L22" s="31">
        <f t="shared" si="5"/>
        <v>80</v>
      </c>
      <c r="M22" s="31">
        <f t="shared" si="6"/>
        <v>89</v>
      </c>
      <c r="N22" s="31">
        <f t="shared" si="7"/>
        <v>71.5</v>
      </c>
      <c r="P22" s="36">
        <v>86</v>
      </c>
      <c r="Q22" s="36"/>
      <c r="R22" s="37">
        <f t="shared" si="8"/>
        <v>86</v>
      </c>
      <c r="S22" s="36">
        <v>80</v>
      </c>
      <c r="T22" s="36"/>
      <c r="U22" s="37">
        <f t="shared" si="9"/>
        <v>80</v>
      </c>
      <c r="V22" s="36">
        <v>68</v>
      </c>
      <c r="W22" s="36">
        <v>75</v>
      </c>
      <c r="X22" s="37">
        <f t="shared" si="10"/>
        <v>75</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80</v>
      </c>
      <c r="AU22" s="45">
        <v>90</v>
      </c>
      <c r="AV22" s="45">
        <v>90</v>
      </c>
      <c r="AW22" s="45">
        <v>90</v>
      </c>
      <c r="AX22" s="36"/>
      <c r="AY22" s="36"/>
      <c r="AZ22" s="36"/>
      <c r="BA22" s="36"/>
      <c r="BB22" s="36"/>
      <c r="BC22" s="36"/>
      <c r="BD22" s="36"/>
      <c r="BE22" s="37">
        <f t="shared" si="19"/>
        <v>90</v>
      </c>
      <c r="BF22" s="36">
        <v>89</v>
      </c>
      <c r="BG22" s="36">
        <v>71.5</v>
      </c>
      <c r="BH22" s="38">
        <f t="shared" si="20"/>
        <v>84.05</v>
      </c>
      <c r="BI22" s="39">
        <f t="shared" si="21"/>
        <v>84</v>
      </c>
      <c r="BJ22" s="40"/>
      <c r="BK22" s="36"/>
      <c r="BL22" s="36"/>
      <c r="BM22" s="36"/>
      <c r="BN22" s="36"/>
      <c r="BO22" s="36"/>
      <c r="BP22" s="36"/>
      <c r="BQ22" s="36"/>
      <c r="BR22" s="36"/>
      <c r="BS22" s="36"/>
      <c r="BT22" s="36"/>
      <c r="BU22" s="41" t="str">
        <f t="shared" si="22"/>
        <v/>
      </c>
      <c r="BV22" s="40"/>
      <c r="BW22" s="45">
        <v>90</v>
      </c>
      <c r="BX22" s="36"/>
      <c r="BY22" s="36"/>
      <c r="BZ22" s="36"/>
      <c r="CA22" s="36"/>
      <c r="CB22" s="36"/>
      <c r="CC22" s="36"/>
      <c r="CD22" s="36"/>
      <c r="CE22" s="36"/>
      <c r="CF22" s="36"/>
      <c r="CG22" s="37">
        <f t="shared" si="23"/>
        <v>90</v>
      </c>
      <c r="CH22" s="42" t="str">
        <f t="shared" si="24"/>
        <v>A</v>
      </c>
      <c r="CI22" s="43"/>
      <c r="CJ22" s="45">
        <v>11</v>
      </c>
      <c r="CK2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3" spans="1:102" x14ac:dyDescent="0.25">
      <c r="A23" s="14">
        <v>13</v>
      </c>
      <c r="B23" s="14">
        <v>12136</v>
      </c>
      <c r="C23" s="14" t="s">
        <v>100</v>
      </c>
      <c r="E23" s="31">
        <f t="shared" si="0"/>
        <v>80</v>
      </c>
      <c r="F23" s="20"/>
      <c r="G23" s="31">
        <f t="shared" si="1"/>
        <v>80</v>
      </c>
      <c r="H23" s="31" t="str">
        <f t="shared" si="2"/>
        <v/>
      </c>
      <c r="I23" s="31" t="str">
        <f t="shared" si="3"/>
        <v>A</v>
      </c>
      <c r="J2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3" s="20"/>
      <c r="L23" s="31">
        <f t="shared" si="5"/>
        <v>76</v>
      </c>
      <c r="M23" s="31">
        <f t="shared" si="6"/>
        <v>75</v>
      </c>
      <c r="N23" s="31">
        <f t="shared" si="7"/>
        <v>65.5</v>
      </c>
      <c r="P23" s="36">
        <v>78</v>
      </c>
      <c r="Q23" s="36"/>
      <c r="R23" s="37">
        <f t="shared" si="8"/>
        <v>78</v>
      </c>
      <c r="S23" s="36">
        <v>65</v>
      </c>
      <c r="T23" s="36">
        <v>75</v>
      </c>
      <c r="U23" s="37">
        <f t="shared" si="9"/>
        <v>75</v>
      </c>
      <c r="V23" s="36">
        <v>65</v>
      </c>
      <c r="W23" s="36">
        <v>75</v>
      </c>
      <c r="X23" s="37">
        <f t="shared" si="10"/>
        <v>75</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76</v>
      </c>
      <c r="AU23" s="45">
        <v>90</v>
      </c>
      <c r="AV23" s="45">
        <v>90</v>
      </c>
      <c r="AW23" s="45">
        <v>90</v>
      </c>
      <c r="AX23" s="36"/>
      <c r="AY23" s="36"/>
      <c r="AZ23" s="36"/>
      <c r="BA23" s="36"/>
      <c r="BB23" s="36"/>
      <c r="BC23" s="36"/>
      <c r="BD23" s="36"/>
      <c r="BE23" s="37">
        <f t="shared" si="19"/>
        <v>90</v>
      </c>
      <c r="BF23" s="36">
        <v>75</v>
      </c>
      <c r="BG23" s="36">
        <v>65.5</v>
      </c>
      <c r="BH23" s="38">
        <f t="shared" si="20"/>
        <v>80.45</v>
      </c>
      <c r="BI23" s="39">
        <f t="shared" si="21"/>
        <v>80</v>
      </c>
      <c r="BJ23" s="40"/>
      <c r="BK23" s="36"/>
      <c r="BL23" s="36"/>
      <c r="BM23" s="36"/>
      <c r="BN23" s="36"/>
      <c r="BO23" s="36"/>
      <c r="BP23" s="36"/>
      <c r="BQ23" s="36"/>
      <c r="BR23" s="36"/>
      <c r="BS23" s="36"/>
      <c r="BT23" s="36"/>
      <c r="BU23" s="41" t="str">
        <f t="shared" si="22"/>
        <v/>
      </c>
      <c r="BV23" s="40"/>
      <c r="BW23" s="45">
        <v>90</v>
      </c>
      <c r="BX23" s="36"/>
      <c r="BY23" s="36"/>
      <c r="BZ23" s="36"/>
      <c r="CA23" s="36"/>
      <c r="CB23" s="36"/>
      <c r="CC23" s="36"/>
      <c r="CD23" s="36"/>
      <c r="CE23" s="36"/>
      <c r="CF23" s="36"/>
      <c r="CG23" s="37">
        <f t="shared" si="23"/>
        <v>90</v>
      </c>
      <c r="CH23" s="42" t="str">
        <f t="shared" si="24"/>
        <v>A</v>
      </c>
      <c r="CI23" s="43"/>
      <c r="CJ23" s="45">
        <v>11</v>
      </c>
      <c r="CK2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4" spans="1:102" x14ac:dyDescent="0.25">
      <c r="A24" s="14">
        <v>14</v>
      </c>
      <c r="B24" s="14">
        <v>12150</v>
      </c>
      <c r="C24" s="14" t="s">
        <v>101</v>
      </c>
      <c r="E24" s="31">
        <f t="shared" si="0"/>
        <v>84</v>
      </c>
      <c r="F24" s="20"/>
      <c r="G24" s="31">
        <f t="shared" si="1"/>
        <v>84</v>
      </c>
      <c r="H24" s="31" t="str">
        <f t="shared" si="2"/>
        <v/>
      </c>
      <c r="I24" s="31" t="str">
        <f t="shared" si="3"/>
        <v>A</v>
      </c>
      <c r="J2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4" s="20"/>
      <c r="L24" s="31">
        <f t="shared" si="5"/>
        <v>83</v>
      </c>
      <c r="M24" s="31">
        <f t="shared" si="6"/>
        <v>75</v>
      </c>
      <c r="N24" s="31">
        <f t="shared" si="7"/>
        <v>74.5</v>
      </c>
      <c r="P24" s="36">
        <v>86</v>
      </c>
      <c r="Q24" s="36"/>
      <c r="R24" s="37">
        <f t="shared" si="8"/>
        <v>86</v>
      </c>
      <c r="S24" s="36">
        <v>86</v>
      </c>
      <c r="T24" s="36"/>
      <c r="U24" s="37">
        <f t="shared" si="9"/>
        <v>86</v>
      </c>
      <c r="V24" s="36">
        <v>76</v>
      </c>
      <c r="W24" s="36"/>
      <c r="X24" s="37">
        <f t="shared" si="10"/>
        <v>76</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83</v>
      </c>
      <c r="AU24" s="45">
        <v>90</v>
      </c>
      <c r="AV24" s="45">
        <v>90</v>
      </c>
      <c r="AW24" s="45">
        <v>90</v>
      </c>
      <c r="AX24" s="36"/>
      <c r="AY24" s="36"/>
      <c r="AZ24" s="36"/>
      <c r="BA24" s="36"/>
      <c r="BB24" s="36"/>
      <c r="BC24" s="36"/>
      <c r="BD24" s="36"/>
      <c r="BE24" s="37">
        <f t="shared" si="19"/>
        <v>90</v>
      </c>
      <c r="BF24" s="36">
        <v>75</v>
      </c>
      <c r="BG24" s="36">
        <v>74.5</v>
      </c>
      <c r="BH24" s="38">
        <f t="shared" si="20"/>
        <v>84.15</v>
      </c>
      <c r="BI24" s="39">
        <f t="shared" si="21"/>
        <v>84</v>
      </c>
      <c r="BJ24" s="40"/>
      <c r="BK24" s="36"/>
      <c r="BL24" s="36"/>
      <c r="BM24" s="36"/>
      <c r="BN24" s="36"/>
      <c r="BO24" s="36"/>
      <c r="BP24" s="36"/>
      <c r="BQ24" s="36"/>
      <c r="BR24" s="36"/>
      <c r="BS24" s="36"/>
      <c r="BT24" s="36"/>
      <c r="BU24" s="41" t="str">
        <f t="shared" si="22"/>
        <v/>
      </c>
      <c r="BV24" s="40"/>
      <c r="BW24" s="45">
        <v>90</v>
      </c>
      <c r="BX24" s="36"/>
      <c r="BY24" s="36"/>
      <c r="BZ24" s="36"/>
      <c r="CA24" s="36"/>
      <c r="CB24" s="36"/>
      <c r="CC24" s="36"/>
      <c r="CD24" s="36"/>
      <c r="CE24" s="36"/>
      <c r="CF24" s="36"/>
      <c r="CG24" s="37">
        <f t="shared" si="23"/>
        <v>90</v>
      </c>
      <c r="CH24" s="42" t="str">
        <f t="shared" si="24"/>
        <v>A</v>
      </c>
      <c r="CI24" s="43"/>
      <c r="CJ24" s="45">
        <v>11</v>
      </c>
      <c r="CK2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5" spans="1:102" x14ac:dyDescent="0.25">
      <c r="A25" s="14">
        <v>15</v>
      </c>
      <c r="B25" s="14">
        <v>12164</v>
      </c>
      <c r="C25" s="14" t="s">
        <v>102</v>
      </c>
      <c r="E25" s="31">
        <f t="shared" si="0"/>
        <v>83</v>
      </c>
      <c r="F25" s="20"/>
      <c r="G25" s="31">
        <f t="shared" si="1"/>
        <v>83</v>
      </c>
      <c r="H25" s="31" t="str">
        <f t="shared" si="2"/>
        <v/>
      </c>
      <c r="I25" s="31" t="str">
        <f t="shared" si="3"/>
        <v>A</v>
      </c>
      <c r="J2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5" s="20"/>
      <c r="L25" s="31">
        <f t="shared" si="5"/>
        <v>77</v>
      </c>
      <c r="M25" s="31">
        <f t="shared" si="6"/>
        <v>75</v>
      </c>
      <c r="N25" s="31">
        <f t="shared" si="7"/>
        <v>82</v>
      </c>
      <c r="P25" s="36">
        <v>77</v>
      </c>
      <c r="Q25" s="36"/>
      <c r="R25" s="37">
        <f t="shared" si="8"/>
        <v>77</v>
      </c>
      <c r="S25" s="36">
        <v>77</v>
      </c>
      <c r="T25" s="36"/>
      <c r="U25" s="37">
        <f t="shared" si="9"/>
        <v>77</v>
      </c>
      <c r="V25" s="36">
        <v>76</v>
      </c>
      <c r="W25" s="36"/>
      <c r="X25" s="37">
        <f t="shared" si="10"/>
        <v>76</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77</v>
      </c>
      <c r="AU25" s="45">
        <v>90</v>
      </c>
      <c r="AV25" s="45">
        <v>90</v>
      </c>
      <c r="AW25" s="45">
        <v>90</v>
      </c>
      <c r="AX25" s="36"/>
      <c r="AY25" s="36"/>
      <c r="AZ25" s="36"/>
      <c r="BA25" s="36"/>
      <c r="BB25" s="36"/>
      <c r="BC25" s="36"/>
      <c r="BD25" s="36"/>
      <c r="BE25" s="37">
        <f t="shared" si="19"/>
        <v>90</v>
      </c>
      <c r="BF25" s="36">
        <v>75</v>
      </c>
      <c r="BG25" s="36">
        <v>82</v>
      </c>
      <c r="BH25" s="38">
        <f t="shared" si="20"/>
        <v>82.5</v>
      </c>
      <c r="BI25" s="39">
        <f t="shared" si="21"/>
        <v>83</v>
      </c>
      <c r="BJ25" s="40"/>
      <c r="BK25" s="36"/>
      <c r="BL25" s="36"/>
      <c r="BM25" s="36"/>
      <c r="BN25" s="36"/>
      <c r="BO25" s="36"/>
      <c r="BP25" s="36"/>
      <c r="BQ25" s="36"/>
      <c r="BR25" s="36"/>
      <c r="BS25" s="36"/>
      <c r="BT25" s="36"/>
      <c r="BU25" s="41" t="str">
        <f t="shared" si="22"/>
        <v/>
      </c>
      <c r="BV25" s="40"/>
      <c r="BW25" s="45">
        <v>90</v>
      </c>
      <c r="BX25" s="36"/>
      <c r="BY25" s="36"/>
      <c r="BZ25" s="36"/>
      <c r="CA25" s="36"/>
      <c r="CB25" s="36"/>
      <c r="CC25" s="36"/>
      <c r="CD25" s="36"/>
      <c r="CE25" s="36"/>
      <c r="CF25" s="36"/>
      <c r="CG25" s="37">
        <f t="shared" si="23"/>
        <v>90</v>
      </c>
      <c r="CH25" s="42" t="str">
        <f t="shared" si="24"/>
        <v>A</v>
      </c>
      <c r="CI25" s="43"/>
      <c r="CJ25" s="45">
        <v>11</v>
      </c>
      <c r="CK2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6" spans="1:102" x14ac:dyDescent="0.25">
      <c r="A26" s="14">
        <v>16</v>
      </c>
      <c r="B26" s="14">
        <v>12178</v>
      </c>
      <c r="C26" s="14" t="s">
        <v>103</v>
      </c>
      <c r="E26" s="31">
        <f t="shared" si="0"/>
        <v>88</v>
      </c>
      <c r="F26" s="20"/>
      <c r="G26" s="31">
        <f t="shared" si="1"/>
        <v>88</v>
      </c>
      <c r="H26" s="31" t="str">
        <f t="shared" si="2"/>
        <v/>
      </c>
      <c r="I26" s="31" t="str">
        <f t="shared" si="3"/>
        <v>A</v>
      </c>
      <c r="J2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6" s="20"/>
      <c r="L26" s="31">
        <f t="shared" si="5"/>
        <v>86</v>
      </c>
      <c r="M26" s="31">
        <f t="shared" si="6"/>
        <v>100</v>
      </c>
      <c r="N26" s="31">
        <f t="shared" si="7"/>
        <v>80.5</v>
      </c>
      <c r="P26" s="36">
        <v>95</v>
      </c>
      <c r="Q26" s="36"/>
      <c r="R26" s="37">
        <f t="shared" si="8"/>
        <v>95</v>
      </c>
      <c r="S26" s="36">
        <v>87</v>
      </c>
      <c r="T26" s="36"/>
      <c r="U26" s="37">
        <f t="shared" si="9"/>
        <v>87</v>
      </c>
      <c r="V26" s="36">
        <v>76</v>
      </c>
      <c r="W26" s="36"/>
      <c r="X26" s="37">
        <f t="shared" si="10"/>
        <v>76</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86</v>
      </c>
      <c r="AU26" s="45">
        <v>90</v>
      </c>
      <c r="AV26" s="45">
        <v>90</v>
      </c>
      <c r="AW26" s="45">
        <v>90</v>
      </c>
      <c r="AX26" s="36"/>
      <c r="AY26" s="36"/>
      <c r="AZ26" s="36"/>
      <c r="BA26" s="36"/>
      <c r="BB26" s="36"/>
      <c r="BC26" s="36"/>
      <c r="BD26" s="36"/>
      <c r="BE26" s="37">
        <f t="shared" si="19"/>
        <v>90</v>
      </c>
      <c r="BF26" s="36">
        <v>100</v>
      </c>
      <c r="BG26" s="36">
        <v>80.5</v>
      </c>
      <c r="BH26" s="38">
        <f t="shared" si="20"/>
        <v>88.45</v>
      </c>
      <c r="BI26" s="39">
        <f t="shared" si="21"/>
        <v>88</v>
      </c>
      <c r="BJ26" s="40"/>
      <c r="BK26" s="36"/>
      <c r="BL26" s="36"/>
      <c r="BM26" s="36"/>
      <c r="BN26" s="36"/>
      <c r="BO26" s="36"/>
      <c r="BP26" s="36"/>
      <c r="BQ26" s="36"/>
      <c r="BR26" s="36"/>
      <c r="BS26" s="36"/>
      <c r="BT26" s="36"/>
      <c r="BU26" s="41" t="str">
        <f t="shared" si="22"/>
        <v/>
      </c>
      <c r="BV26" s="40"/>
      <c r="BW26" s="45">
        <v>90</v>
      </c>
      <c r="BX26" s="36"/>
      <c r="BY26" s="36"/>
      <c r="BZ26" s="36"/>
      <c r="CA26" s="36"/>
      <c r="CB26" s="36"/>
      <c r="CC26" s="36"/>
      <c r="CD26" s="36"/>
      <c r="CE26" s="36"/>
      <c r="CF26" s="36"/>
      <c r="CG26" s="37">
        <f t="shared" si="23"/>
        <v>90</v>
      </c>
      <c r="CH26" s="42" t="str">
        <f t="shared" si="24"/>
        <v>A</v>
      </c>
      <c r="CI26" s="43"/>
      <c r="CJ26" s="45">
        <v>11</v>
      </c>
      <c r="CK2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7" spans="1:102" x14ac:dyDescent="0.25">
      <c r="A27" s="14">
        <v>17</v>
      </c>
      <c r="B27" s="14">
        <v>12192</v>
      </c>
      <c r="C27" s="14" t="s">
        <v>104</v>
      </c>
      <c r="E27" s="31">
        <f t="shared" si="0"/>
        <v>84</v>
      </c>
      <c r="F27" s="20"/>
      <c r="G27" s="31">
        <f t="shared" si="1"/>
        <v>84</v>
      </c>
      <c r="H27" s="31" t="str">
        <f t="shared" si="2"/>
        <v/>
      </c>
      <c r="I27" s="31" t="str">
        <f t="shared" si="3"/>
        <v>A</v>
      </c>
      <c r="J2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7" s="20"/>
      <c r="L27" s="31">
        <f t="shared" si="5"/>
        <v>82</v>
      </c>
      <c r="M27" s="31">
        <f t="shared" si="6"/>
        <v>79</v>
      </c>
      <c r="N27" s="31">
        <f t="shared" si="7"/>
        <v>74.5</v>
      </c>
      <c r="P27" s="36">
        <v>90</v>
      </c>
      <c r="Q27" s="36"/>
      <c r="R27" s="37">
        <f t="shared" si="8"/>
        <v>90</v>
      </c>
      <c r="S27" s="36">
        <v>79</v>
      </c>
      <c r="T27" s="36"/>
      <c r="U27" s="37">
        <f t="shared" si="9"/>
        <v>79</v>
      </c>
      <c r="V27" s="36">
        <v>78</v>
      </c>
      <c r="W27" s="36"/>
      <c r="X27" s="37">
        <f t="shared" si="10"/>
        <v>78</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82</v>
      </c>
      <c r="AU27" s="45">
        <v>90</v>
      </c>
      <c r="AV27" s="45">
        <v>90</v>
      </c>
      <c r="AW27" s="45">
        <v>90</v>
      </c>
      <c r="AX27" s="36"/>
      <c r="AY27" s="36"/>
      <c r="AZ27" s="36"/>
      <c r="BA27" s="36"/>
      <c r="BB27" s="36"/>
      <c r="BC27" s="36"/>
      <c r="BD27" s="36"/>
      <c r="BE27" s="37">
        <f t="shared" si="19"/>
        <v>90</v>
      </c>
      <c r="BF27" s="36">
        <v>79</v>
      </c>
      <c r="BG27" s="36">
        <v>74.5</v>
      </c>
      <c r="BH27" s="38">
        <f t="shared" si="20"/>
        <v>84.15</v>
      </c>
      <c r="BI27" s="39">
        <f t="shared" si="21"/>
        <v>84</v>
      </c>
      <c r="BJ27" s="40"/>
      <c r="BK27" s="36"/>
      <c r="BL27" s="36"/>
      <c r="BM27" s="36"/>
      <c r="BN27" s="36"/>
      <c r="BO27" s="36"/>
      <c r="BP27" s="36"/>
      <c r="BQ27" s="36"/>
      <c r="BR27" s="36"/>
      <c r="BS27" s="36"/>
      <c r="BT27" s="36"/>
      <c r="BU27" s="41" t="str">
        <f t="shared" si="22"/>
        <v/>
      </c>
      <c r="BV27" s="40"/>
      <c r="BW27" s="45">
        <v>90</v>
      </c>
      <c r="BX27" s="36"/>
      <c r="BY27" s="36"/>
      <c r="BZ27" s="36"/>
      <c r="CA27" s="36"/>
      <c r="CB27" s="36"/>
      <c r="CC27" s="36"/>
      <c r="CD27" s="36"/>
      <c r="CE27" s="36"/>
      <c r="CF27" s="36"/>
      <c r="CG27" s="37">
        <f t="shared" si="23"/>
        <v>90</v>
      </c>
      <c r="CH27" s="42" t="str">
        <f t="shared" si="24"/>
        <v>A</v>
      </c>
      <c r="CI27" s="43"/>
      <c r="CJ27" s="45">
        <v>11</v>
      </c>
      <c r="CK2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8" spans="1:102" x14ac:dyDescent="0.25">
      <c r="A28" s="14">
        <v>18</v>
      </c>
      <c r="B28" s="14">
        <v>12206</v>
      </c>
      <c r="C28" s="14" t="s">
        <v>105</v>
      </c>
      <c r="E28" s="31">
        <f t="shared" si="0"/>
        <v>90</v>
      </c>
      <c r="F28" s="20"/>
      <c r="G28" s="31">
        <f t="shared" si="1"/>
        <v>90</v>
      </c>
      <c r="H28" s="31" t="str">
        <f t="shared" si="2"/>
        <v/>
      </c>
      <c r="I28" s="31" t="str">
        <f t="shared" si="3"/>
        <v>A</v>
      </c>
      <c r="J2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8" s="20"/>
      <c r="L28" s="31">
        <f t="shared" si="5"/>
        <v>96</v>
      </c>
      <c r="M28" s="31">
        <f t="shared" si="6"/>
        <v>77</v>
      </c>
      <c r="N28" s="31">
        <f t="shared" si="7"/>
        <v>77.5</v>
      </c>
      <c r="P28" s="36">
        <v>100</v>
      </c>
      <c r="Q28" s="36"/>
      <c r="R28" s="37">
        <f t="shared" si="8"/>
        <v>100</v>
      </c>
      <c r="S28" s="36">
        <v>94</v>
      </c>
      <c r="T28" s="36"/>
      <c r="U28" s="37">
        <f t="shared" si="9"/>
        <v>94</v>
      </c>
      <c r="V28" s="36">
        <v>94</v>
      </c>
      <c r="W28" s="36"/>
      <c r="X28" s="37">
        <f t="shared" si="10"/>
        <v>94</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96</v>
      </c>
      <c r="AU28" s="45">
        <v>90</v>
      </c>
      <c r="AV28" s="45">
        <v>90</v>
      </c>
      <c r="AW28" s="45">
        <v>90</v>
      </c>
      <c r="AX28" s="36"/>
      <c r="AY28" s="36"/>
      <c r="AZ28" s="36"/>
      <c r="BA28" s="36"/>
      <c r="BB28" s="36"/>
      <c r="BC28" s="36"/>
      <c r="BD28" s="36"/>
      <c r="BE28" s="37">
        <f t="shared" si="19"/>
        <v>90</v>
      </c>
      <c r="BF28" s="36">
        <v>77</v>
      </c>
      <c r="BG28" s="36">
        <v>77.5</v>
      </c>
      <c r="BH28" s="38">
        <f t="shared" si="20"/>
        <v>89.85</v>
      </c>
      <c r="BI28" s="39">
        <f t="shared" si="21"/>
        <v>90</v>
      </c>
      <c r="BJ28" s="40"/>
      <c r="BK28" s="36"/>
      <c r="BL28" s="36"/>
      <c r="BM28" s="36"/>
      <c r="BN28" s="36"/>
      <c r="BO28" s="36"/>
      <c r="BP28" s="36"/>
      <c r="BQ28" s="36"/>
      <c r="BR28" s="36"/>
      <c r="BS28" s="36"/>
      <c r="BT28" s="36"/>
      <c r="BU28" s="41" t="str">
        <f t="shared" si="22"/>
        <v/>
      </c>
      <c r="BV28" s="40"/>
      <c r="BW28" s="45">
        <v>90</v>
      </c>
      <c r="BX28" s="36"/>
      <c r="BY28" s="36"/>
      <c r="BZ28" s="36"/>
      <c r="CA28" s="36"/>
      <c r="CB28" s="36"/>
      <c r="CC28" s="36"/>
      <c r="CD28" s="36"/>
      <c r="CE28" s="36"/>
      <c r="CF28" s="36"/>
      <c r="CG28" s="37">
        <f t="shared" si="23"/>
        <v>90</v>
      </c>
      <c r="CH28" s="42" t="str">
        <f t="shared" si="24"/>
        <v>A</v>
      </c>
      <c r="CI28" s="43"/>
      <c r="CJ28" s="45">
        <v>11</v>
      </c>
      <c r="CK2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9" spans="1:102" x14ac:dyDescent="0.25">
      <c r="A29" s="14">
        <v>19</v>
      </c>
      <c r="B29" s="14">
        <v>12220</v>
      </c>
      <c r="C29" s="14" t="s">
        <v>106</v>
      </c>
      <c r="E29" s="31">
        <f t="shared" si="0"/>
        <v>82</v>
      </c>
      <c r="F29" s="20"/>
      <c r="G29" s="31">
        <f t="shared" si="1"/>
        <v>82</v>
      </c>
      <c r="H29" s="31" t="str">
        <f t="shared" si="2"/>
        <v/>
      </c>
      <c r="I29" s="31" t="str">
        <f t="shared" si="3"/>
        <v>A</v>
      </c>
      <c r="J2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9" s="20"/>
      <c r="L29" s="31">
        <f t="shared" si="5"/>
        <v>76</v>
      </c>
      <c r="M29" s="31">
        <f t="shared" si="6"/>
        <v>75</v>
      </c>
      <c r="N29" s="31">
        <f t="shared" si="7"/>
        <v>76</v>
      </c>
      <c r="P29" s="36">
        <v>69</v>
      </c>
      <c r="Q29" s="36">
        <v>75</v>
      </c>
      <c r="R29" s="37">
        <f t="shared" si="8"/>
        <v>75</v>
      </c>
      <c r="S29" s="36">
        <v>76</v>
      </c>
      <c r="T29" s="36"/>
      <c r="U29" s="37">
        <f t="shared" si="9"/>
        <v>76</v>
      </c>
      <c r="V29" s="36">
        <v>76</v>
      </c>
      <c r="W29" s="36"/>
      <c r="X29" s="37">
        <f t="shared" si="10"/>
        <v>76</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76</v>
      </c>
      <c r="AU29" s="45">
        <v>90</v>
      </c>
      <c r="AV29" s="45">
        <v>90</v>
      </c>
      <c r="AW29" s="45">
        <v>90</v>
      </c>
      <c r="AX29" s="36"/>
      <c r="AY29" s="36"/>
      <c r="AZ29" s="36"/>
      <c r="BA29" s="36"/>
      <c r="BB29" s="36"/>
      <c r="BC29" s="36"/>
      <c r="BD29" s="36"/>
      <c r="BE29" s="37">
        <f t="shared" si="19"/>
        <v>90</v>
      </c>
      <c r="BF29" s="36">
        <v>75</v>
      </c>
      <c r="BG29" s="36">
        <v>76</v>
      </c>
      <c r="BH29" s="38">
        <f t="shared" si="20"/>
        <v>81.5</v>
      </c>
      <c r="BI29" s="39">
        <f t="shared" si="21"/>
        <v>82</v>
      </c>
      <c r="BJ29" s="40"/>
      <c r="BK29" s="36"/>
      <c r="BL29" s="36"/>
      <c r="BM29" s="36"/>
      <c r="BN29" s="36"/>
      <c r="BO29" s="36"/>
      <c r="BP29" s="36"/>
      <c r="BQ29" s="36"/>
      <c r="BR29" s="36"/>
      <c r="BS29" s="36"/>
      <c r="BT29" s="36"/>
      <c r="BU29" s="41" t="str">
        <f t="shared" si="22"/>
        <v/>
      </c>
      <c r="BV29" s="40"/>
      <c r="BW29" s="45">
        <v>90</v>
      </c>
      <c r="BX29" s="36"/>
      <c r="BY29" s="36"/>
      <c r="BZ29" s="36"/>
      <c r="CA29" s="36"/>
      <c r="CB29" s="36"/>
      <c r="CC29" s="36"/>
      <c r="CD29" s="36"/>
      <c r="CE29" s="36"/>
      <c r="CF29" s="36"/>
      <c r="CG29" s="37">
        <f t="shared" si="23"/>
        <v>90</v>
      </c>
      <c r="CH29" s="42" t="str">
        <f t="shared" si="24"/>
        <v>A</v>
      </c>
      <c r="CI29" s="43"/>
      <c r="CJ29" s="45">
        <v>11</v>
      </c>
      <c r="CK2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0" spans="1:102" x14ac:dyDescent="0.25">
      <c r="A30" s="14">
        <v>20</v>
      </c>
      <c r="B30" s="14">
        <v>12234</v>
      </c>
      <c r="C30" s="14" t="s">
        <v>107</v>
      </c>
      <c r="E30" s="31">
        <f t="shared" si="0"/>
        <v>84</v>
      </c>
      <c r="F30" s="20"/>
      <c r="G30" s="31">
        <f t="shared" si="1"/>
        <v>84</v>
      </c>
      <c r="H30" s="31" t="str">
        <f t="shared" si="2"/>
        <v/>
      </c>
      <c r="I30" s="31" t="str">
        <f t="shared" si="3"/>
        <v>A</v>
      </c>
      <c r="J3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0" s="20"/>
      <c r="L30" s="31">
        <f t="shared" si="5"/>
        <v>77</v>
      </c>
      <c r="M30" s="31">
        <f t="shared" si="6"/>
        <v>96</v>
      </c>
      <c r="N30" s="31">
        <f t="shared" si="7"/>
        <v>79</v>
      </c>
      <c r="P30" s="36">
        <v>77</v>
      </c>
      <c r="Q30" s="36"/>
      <c r="R30" s="37">
        <f t="shared" si="8"/>
        <v>77</v>
      </c>
      <c r="S30" s="36">
        <v>78</v>
      </c>
      <c r="T30" s="36"/>
      <c r="U30" s="37">
        <f t="shared" si="9"/>
        <v>78</v>
      </c>
      <c r="V30" s="36">
        <v>76</v>
      </c>
      <c r="W30" s="36"/>
      <c r="X30" s="37">
        <f t="shared" si="10"/>
        <v>76</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77</v>
      </c>
      <c r="AU30" s="45">
        <v>90</v>
      </c>
      <c r="AV30" s="45">
        <v>90</v>
      </c>
      <c r="AW30" s="45">
        <v>90</v>
      </c>
      <c r="AX30" s="36"/>
      <c r="AY30" s="36"/>
      <c r="AZ30" s="36"/>
      <c r="BA30" s="36"/>
      <c r="BB30" s="36"/>
      <c r="BC30" s="36"/>
      <c r="BD30" s="36"/>
      <c r="BE30" s="37">
        <f t="shared" si="19"/>
        <v>90</v>
      </c>
      <c r="BF30" s="36">
        <v>96</v>
      </c>
      <c r="BG30" s="36">
        <v>79</v>
      </c>
      <c r="BH30" s="38">
        <f t="shared" si="20"/>
        <v>84.3</v>
      </c>
      <c r="BI30" s="39">
        <f t="shared" si="21"/>
        <v>84</v>
      </c>
      <c r="BJ30" s="40"/>
      <c r="BK30" s="36"/>
      <c r="BL30" s="36"/>
      <c r="BM30" s="36"/>
      <c r="BN30" s="36"/>
      <c r="BO30" s="36"/>
      <c r="BP30" s="36"/>
      <c r="BQ30" s="36"/>
      <c r="BR30" s="36"/>
      <c r="BS30" s="36"/>
      <c r="BT30" s="36"/>
      <c r="BU30" s="41" t="str">
        <f t="shared" si="22"/>
        <v/>
      </c>
      <c r="BV30" s="40"/>
      <c r="BW30" s="45">
        <v>90</v>
      </c>
      <c r="BX30" s="36"/>
      <c r="BY30" s="36"/>
      <c r="BZ30" s="36"/>
      <c r="CA30" s="36"/>
      <c r="CB30" s="36"/>
      <c r="CC30" s="36"/>
      <c r="CD30" s="36"/>
      <c r="CE30" s="36"/>
      <c r="CF30" s="36"/>
      <c r="CG30" s="37">
        <f t="shared" si="23"/>
        <v>90</v>
      </c>
      <c r="CH30" s="42" t="str">
        <f t="shared" si="24"/>
        <v>A</v>
      </c>
      <c r="CI30" s="43"/>
      <c r="CJ30" s="45">
        <v>11</v>
      </c>
      <c r="CK3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1" spans="1:102" x14ac:dyDescent="0.25">
      <c r="A31" s="14">
        <v>21</v>
      </c>
      <c r="B31" s="14">
        <v>12248</v>
      </c>
      <c r="C31" s="14" t="s">
        <v>108</v>
      </c>
      <c r="E31" s="31">
        <f t="shared" si="0"/>
        <v>86</v>
      </c>
      <c r="F31" s="20"/>
      <c r="G31" s="31">
        <f t="shared" si="1"/>
        <v>86</v>
      </c>
      <c r="H31" s="31" t="str">
        <f t="shared" si="2"/>
        <v/>
      </c>
      <c r="I31" s="31" t="str">
        <f t="shared" si="3"/>
        <v>A</v>
      </c>
      <c r="J3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1" s="20"/>
      <c r="L31" s="31">
        <f t="shared" si="5"/>
        <v>85</v>
      </c>
      <c r="M31" s="31">
        <f t="shared" si="6"/>
        <v>95</v>
      </c>
      <c r="N31" s="31">
        <f t="shared" si="7"/>
        <v>62.5</v>
      </c>
      <c r="P31" s="36">
        <v>98</v>
      </c>
      <c r="Q31" s="36"/>
      <c r="R31" s="37">
        <f t="shared" si="8"/>
        <v>98</v>
      </c>
      <c r="S31" s="36">
        <v>78</v>
      </c>
      <c r="T31" s="36"/>
      <c r="U31" s="37">
        <f t="shared" si="9"/>
        <v>78</v>
      </c>
      <c r="V31" s="36">
        <v>79</v>
      </c>
      <c r="W31" s="36"/>
      <c r="X31" s="37">
        <f t="shared" si="10"/>
        <v>79</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85</v>
      </c>
      <c r="AU31" s="45">
        <v>90</v>
      </c>
      <c r="AV31" s="45">
        <v>90</v>
      </c>
      <c r="AW31" s="45">
        <v>90</v>
      </c>
      <c r="AX31" s="36"/>
      <c r="AY31" s="36"/>
      <c r="AZ31" s="36"/>
      <c r="BA31" s="36"/>
      <c r="BB31" s="36"/>
      <c r="BC31" s="36"/>
      <c r="BD31" s="36"/>
      <c r="BE31" s="37">
        <f t="shared" si="19"/>
        <v>90</v>
      </c>
      <c r="BF31" s="36">
        <v>95</v>
      </c>
      <c r="BG31" s="36">
        <v>62.5</v>
      </c>
      <c r="BH31" s="38">
        <f t="shared" si="20"/>
        <v>85.75</v>
      </c>
      <c r="BI31" s="39">
        <f t="shared" si="21"/>
        <v>86</v>
      </c>
      <c r="BJ31" s="40"/>
      <c r="BK31" s="36"/>
      <c r="BL31" s="36"/>
      <c r="BM31" s="36"/>
      <c r="BN31" s="36"/>
      <c r="BO31" s="36"/>
      <c r="BP31" s="36"/>
      <c r="BQ31" s="36"/>
      <c r="BR31" s="36"/>
      <c r="BS31" s="36"/>
      <c r="BT31" s="36"/>
      <c r="BU31" s="41" t="str">
        <f t="shared" si="22"/>
        <v/>
      </c>
      <c r="BV31" s="40"/>
      <c r="BW31" s="45">
        <v>90</v>
      </c>
      <c r="BX31" s="36"/>
      <c r="BY31" s="36"/>
      <c r="BZ31" s="36"/>
      <c r="CA31" s="36"/>
      <c r="CB31" s="36"/>
      <c r="CC31" s="36"/>
      <c r="CD31" s="36"/>
      <c r="CE31" s="36"/>
      <c r="CF31" s="36"/>
      <c r="CG31" s="37">
        <f t="shared" si="23"/>
        <v>90</v>
      </c>
      <c r="CH31" s="42" t="str">
        <f t="shared" si="24"/>
        <v>A</v>
      </c>
      <c r="CI31" s="43"/>
      <c r="CJ31" s="45">
        <v>11</v>
      </c>
      <c r="CK3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2" spans="1:102" x14ac:dyDescent="0.25">
      <c r="A32" s="14">
        <v>22</v>
      </c>
      <c r="B32" s="14">
        <v>12262</v>
      </c>
      <c r="C32" s="14" t="s">
        <v>109</v>
      </c>
      <c r="E32" s="31">
        <f t="shared" si="0"/>
        <v>87</v>
      </c>
      <c r="F32" s="20"/>
      <c r="G32" s="31">
        <f t="shared" si="1"/>
        <v>87</v>
      </c>
      <c r="H32" s="31" t="str">
        <f t="shared" si="2"/>
        <v/>
      </c>
      <c r="I32" s="31" t="str">
        <f t="shared" si="3"/>
        <v>A</v>
      </c>
      <c r="J3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2" s="20"/>
      <c r="L32" s="31">
        <f t="shared" si="5"/>
        <v>88</v>
      </c>
      <c r="M32" s="31">
        <f t="shared" si="6"/>
        <v>84</v>
      </c>
      <c r="N32" s="31">
        <f t="shared" si="7"/>
        <v>71.5</v>
      </c>
      <c r="P32" s="36">
        <v>100</v>
      </c>
      <c r="Q32" s="36"/>
      <c r="R32" s="37">
        <f t="shared" si="8"/>
        <v>100</v>
      </c>
      <c r="S32" s="36">
        <v>87</v>
      </c>
      <c r="T32" s="36"/>
      <c r="U32" s="37">
        <f t="shared" si="9"/>
        <v>87</v>
      </c>
      <c r="V32" s="36">
        <v>76</v>
      </c>
      <c r="W32" s="36"/>
      <c r="X32" s="37">
        <f t="shared" si="10"/>
        <v>76</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88</v>
      </c>
      <c r="AU32" s="45">
        <v>90</v>
      </c>
      <c r="AV32" s="45">
        <v>90</v>
      </c>
      <c r="AW32" s="45">
        <v>90</v>
      </c>
      <c r="AX32" s="36"/>
      <c r="AY32" s="36"/>
      <c r="AZ32" s="36"/>
      <c r="BA32" s="36"/>
      <c r="BB32" s="36"/>
      <c r="BC32" s="36"/>
      <c r="BD32" s="36"/>
      <c r="BE32" s="37">
        <f t="shared" si="19"/>
        <v>90</v>
      </c>
      <c r="BF32" s="36">
        <v>84</v>
      </c>
      <c r="BG32" s="36">
        <v>71.5</v>
      </c>
      <c r="BH32" s="38">
        <f t="shared" si="20"/>
        <v>86.75</v>
      </c>
      <c r="BI32" s="39">
        <f t="shared" si="21"/>
        <v>87</v>
      </c>
      <c r="BJ32" s="40"/>
      <c r="BK32" s="36"/>
      <c r="BL32" s="36"/>
      <c r="BM32" s="36"/>
      <c r="BN32" s="36"/>
      <c r="BO32" s="36"/>
      <c r="BP32" s="36"/>
      <c r="BQ32" s="36"/>
      <c r="BR32" s="36"/>
      <c r="BS32" s="36"/>
      <c r="BT32" s="36"/>
      <c r="BU32" s="41" t="str">
        <f t="shared" si="22"/>
        <v/>
      </c>
      <c r="BV32" s="40"/>
      <c r="BW32" s="45">
        <v>90</v>
      </c>
      <c r="BX32" s="36"/>
      <c r="BY32" s="36"/>
      <c r="BZ32" s="36"/>
      <c r="CA32" s="36"/>
      <c r="CB32" s="36"/>
      <c r="CC32" s="36"/>
      <c r="CD32" s="36"/>
      <c r="CE32" s="36"/>
      <c r="CF32" s="36"/>
      <c r="CG32" s="37">
        <f t="shared" si="23"/>
        <v>90</v>
      </c>
      <c r="CH32" s="42" t="str">
        <f t="shared" si="24"/>
        <v>A</v>
      </c>
      <c r="CI32" s="43"/>
      <c r="CJ32" s="45">
        <v>11</v>
      </c>
      <c r="CK3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3" spans="1:89" x14ac:dyDescent="0.25">
      <c r="A33" s="14">
        <v>23</v>
      </c>
      <c r="B33" s="14">
        <v>12276</v>
      </c>
      <c r="C33" s="14" t="s">
        <v>110</v>
      </c>
      <c r="E33" s="31">
        <f t="shared" si="0"/>
        <v>88</v>
      </c>
      <c r="F33" s="20"/>
      <c r="G33" s="31">
        <f t="shared" si="1"/>
        <v>88</v>
      </c>
      <c r="H33" s="31" t="str">
        <f t="shared" si="2"/>
        <v/>
      </c>
      <c r="I33" s="31" t="str">
        <f t="shared" si="3"/>
        <v>A</v>
      </c>
      <c r="J3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3" s="20"/>
      <c r="L33" s="31">
        <f t="shared" si="5"/>
        <v>86</v>
      </c>
      <c r="M33" s="31">
        <f t="shared" si="6"/>
        <v>90</v>
      </c>
      <c r="N33" s="31">
        <f t="shared" si="7"/>
        <v>89.5</v>
      </c>
      <c r="P33" s="36">
        <v>90</v>
      </c>
      <c r="Q33" s="36"/>
      <c r="R33" s="37">
        <f t="shared" si="8"/>
        <v>90</v>
      </c>
      <c r="S33" s="36">
        <v>89</v>
      </c>
      <c r="T33" s="36"/>
      <c r="U33" s="37">
        <f t="shared" si="9"/>
        <v>89</v>
      </c>
      <c r="V33" s="36">
        <v>80</v>
      </c>
      <c r="W33" s="36"/>
      <c r="X33" s="37">
        <f t="shared" si="10"/>
        <v>80</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86</v>
      </c>
      <c r="AU33" s="45">
        <v>90</v>
      </c>
      <c r="AV33" s="45">
        <v>90</v>
      </c>
      <c r="AW33" s="45">
        <v>90</v>
      </c>
      <c r="AX33" s="36"/>
      <c r="AY33" s="36"/>
      <c r="AZ33" s="36"/>
      <c r="BA33" s="36"/>
      <c r="BB33" s="36"/>
      <c r="BC33" s="36"/>
      <c r="BD33" s="36"/>
      <c r="BE33" s="37">
        <f t="shared" si="19"/>
        <v>90</v>
      </c>
      <c r="BF33" s="36">
        <v>90</v>
      </c>
      <c r="BG33" s="36">
        <v>89.5</v>
      </c>
      <c r="BH33" s="38">
        <f t="shared" si="20"/>
        <v>88.35</v>
      </c>
      <c r="BI33" s="39">
        <f t="shared" si="21"/>
        <v>88</v>
      </c>
      <c r="BJ33" s="40"/>
      <c r="BK33" s="36"/>
      <c r="BL33" s="36"/>
      <c r="BM33" s="36"/>
      <c r="BN33" s="36"/>
      <c r="BO33" s="36"/>
      <c r="BP33" s="36"/>
      <c r="BQ33" s="36"/>
      <c r="BR33" s="36"/>
      <c r="BS33" s="36"/>
      <c r="BT33" s="36"/>
      <c r="BU33" s="41" t="str">
        <f t="shared" si="22"/>
        <v/>
      </c>
      <c r="BV33" s="40"/>
      <c r="BW33" s="45">
        <v>90</v>
      </c>
      <c r="BX33" s="36"/>
      <c r="BY33" s="36"/>
      <c r="BZ33" s="36"/>
      <c r="CA33" s="36"/>
      <c r="CB33" s="36"/>
      <c r="CC33" s="36"/>
      <c r="CD33" s="36"/>
      <c r="CE33" s="36"/>
      <c r="CF33" s="36"/>
      <c r="CG33" s="37">
        <f t="shared" si="23"/>
        <v>90</v>
      </c>
      <c r="CH33" s="42" t="str">
        <f t="shared" si="24"/>
        <v>A</v>
      </c>
      <c r="CI33" s="43"/>
      <c r="CJ33" s="45">
        <v>11</v>
      </c>
      <c r="CK3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4" spans="1:89" x14ac:dyDescent="0.25">
      <c r="A34" s="14">
        <v>24</v>
      </c>
      <c r="B34" s="14">
        <v>12290</v>
      </c>
      <c r="C34" s="14" t="s">
        <v>111</v>
      </c>
      <c r="E34" s="31">
        <f t="shared" si="0"/>
        <v>83</v>
      </c>
      <c r="F34" s="20"/>
      <c r="G34" s="31">
        <f t="shared" si="1"/>
        <v>83</v>
      </c>
      <c r="H34" s="31" t="str">
        <f t="shared" si="2"/>
        <v/>
      </c>
      <c r="I34" s="31" t="str">
        <f t="shared" si="3"/>
        <v>A</v>
      </c>
      <c r="J3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4" s="20"/>
      <c r="L34" s="31">
        <f t="shared" si="5"/>
        <v>76</v>
      </c>
      <c r="M34" s="31">
        <f t="shared" si="6"/>
        <v>90</v>
      </c>
      <c r="N34" s="31">
        <f t="shared" si="7"/>
        <v>76</v>
      </c>
      <c r="P34" s="36">
        <v>76</v>
      </c>
      <c r="Q34" s="36"/>
      <c r="R34" s="37">
        <f t="shared" si="8"/>
        <v>76</v>
      </c>
      <c r="S34" s="36">
        <v>76</v>
      </c>
      <c r="T34" s="36"/>
      <c r="U34" s="37">
        <f t="shared" si="9"/>
        <v>76</v>
      </c>
      <c r="V34" s="36">
        <v>76</v>
      </c>
      <c r="W34" s="36"/>
      <c r="X34" s="37">
        <f t="shared" si="10"/>
        <v>76</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76</v>
      </c>
      <c r="AU34" s="45">
        <v>90</v>
      </c>
      <c r="AV34" s="45">
        <v>90</v>
      </c>
      <c r="AW34" s="45">
        <v>90</v>
      </c>
      <c r="AX34" s="36"/>
      <c r="AY34" s="36"/>
      <c r="AZ34" s="36"/>
      <c r="BA34" s="36"/>
      <c r="BB34" s="36"/>
      <c r="BC34" s="36"/>
      <c r="BD34" s="36"/>
      <c r="BE34" s="37">
        <f t="shared" si="19"/>
        <v>90</v>
      </c>
      <c r="BF34" s="36">
        <v>90</v>
      </c>
      <c r="BG34" s="36">
        <v>76</v>
      </c>
      <c r="BH34" s="38">
        <f t="shared" si="20"/>
        <v>83</v>
      </c>
      <c r="BI34" s="39">
        <f t="shared" si="21"/>
        <v>83</v>
      </c>
      <c r="BJ34" s="40"/>
      <c r="BK34" s="36"/>
      <c r="BL34" s="36"/>
      <c r="BM34" s="36"/>
      <c r="BN34" s="36"/>
      <c r="BO34" s="36"/>
      <c r="BP34" s="36"/>
      <c r="BQ34" s="36"/>
      <c r="BR34" s="36"/>
      <c r="BS34" s="36"/>
      <c r="BT34" s="36"/>
      <c r="BU34" s="41" t="str">
        <f t="shared" si="22"/>
        <v/>
      </c>
      <c r="BV34" s="40"/>
      <c r="BW34" s="45">
        <v>90</v>
      </c>
      <c r="BX34" s="36"/>
      <c r="BY34" s="36"/>
      <c r="BZ34" s="36"/>
      <c r="CA34" s="36"/>
      <c r="CB34" s="36"/>
      <c r="CC34" s="36"/>
      <c r="CD34" s="36"/>
      <c r="CE34" s="36"/>
      <c r="CF34" s="36"/>
      <c r="CG34" s="37">
        <f t="shared" si="23"/>
        <v>90</v>
      </c>
      <c r="CH34" s="42" t="str">
        <f t="shared" si="24"/>
        <v>A</v>
      </c>
      <c r="CI34" s="43"/>
      <c r="CJ34" s="45">
        <v>11</v>
      </c>
      <c r="CK3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5" spans="1:89" x14ac:dyDescent="0.25">
      <c r="A35" s="14">
        <v>25</v>
      </c>
      <c r="B35" s="14">
        <v>12304</v>
      </c>
      <c r="C35" s="14" t="s">
        <v>112</v>
      </c>
      <c r="E35" s="31">
        <f t="shared" si="0"/>
        <v>90</v>
      </c>
      <c r="F35" s="20"/>
      <c r="G35" s="31">
        <f t="shared" si="1"/>
        <v>90</v>
      </c>
      <c r="H35" s="31" t="str">
        <f t="shared" si="2"/>
        <v/>
      </c>
      <c r="I35" s="31" t="str">
        <f t="shared" si="3"/>
        <v>A</v>
      </c>
      <c r="J3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5" s="20"/>
      <c r="L35" s="31">
        <f t="shared" si="5"/>
        <v>93</v>
      </c>
      <c r="M35" s="31">
        <f t="shared" si="6"/>
        <v>83</v>
      </c>
      <c r="N35" s="31">
        <f t="shared" si="7"/>
        <v>88</v>
      </c>
      <c r="P35" s="36">
        <v>100</v>
      </c>
      <c r="Q35" s="36"/>
      <c r="R35" s="37">
        <f t="shared" si="8"/>
        <v>100</v>
      </c>
      <c r="S35" s="36">
        <v>79</v>
      </c>
      <c r="T35" s="36"/>
      <c r="U35" s="37">
        <f t="shared" si="9"/>
        <v>79</v>
      </c>
      <c r="V35" s="36">
        <v>100</v>
      </c>
      <c r="W35" s="36"/>
      <c r="X35" s="37">
        <f t="shared" si="10"/>
        <v>100</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93</v>
      </c>
      <c r="AU35" s="45">
        <v>90</v>
      </c>
      <c r="AV35" s="45">
        <v>90</v>
      </c>
      <c r="AW35" s="45">
        <v>90</v>
      </c>
      <c r="AX35" s="36"/>
      <c r="AY35" s="36"/>
      <c r="AZ35" s="36"/>
      <c r="BA35" s="36"/>
      <c r="BB35" s="36"/>
      <c r="BC35" s="36"/>
      <c r="BD35" s="36"/>
      <c r="BE35" s="37">
        <f t="shared" si="19"/>
        <v>90</v>
      </c>
      <c r="BF35" s="36">
        <v>83</v>
      </c>
      <c r="BG35" s="36">
        <v>88</v>
      </c>
      <c r="BH35" s="38">
        <f t="shared" si="20"/>
        <v>90.3</v>
      </c>
      <c r="BI35" s="39">
        <f t="shared" si="21"/>
        <v>90</v>
      </c>
      <c r="BJ35" s="40"/>
      <c r="BK35" s="36"/>
      <c r="BL35" s="36"/>
      <c r="BM35" s="36"/>
      <c r="BN35" s="36"/>
      <c r="BO35" s="36"/>
      <c r="BP35" s="36"/>
      <c r="BQ35" s="36"/>
      <c r="BR35" s="36"/>
      <c r="BS35" s="36"/>
      <c r="BT35" s="36"/>
      <c r="BU35" s="41" t="str">
        <f t="shared" si="22"/>
        <v/>
      </c>
      <c r="BV35" s="40"/>
      <c r="BW35" s="45">
        <v>90</v>
      </c>
      <c r="BX35" s="36"/>
      <c r="BY35" s="36"/>
      <c r="BZ35" s="36"/>
      <c r="CA35" s="36"/>
      <c r="CB35" s="36"/>
      <c r="CC35" s="36"/>
      <c r="CD35" s="36"/>
      <c r="CE35" s="36"/>
      <c r="CF35" s="36"/>
      <c r="CG35" s="37">
        <f t="shared" si="23"/>
        <v>90</v>
      </c>
      <c r="CH35" s="42" t="str">
        <f t="shared" si="24"/>
        <v>A</v>
      </c>
      <c r="CI35" s="43"/>
      <c r="CJ35" s="45">
        <v>11</v>
      </c>
      <c r="CK3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6" spans="1:89" x14ac:dyDescent="0.25">
      <c r="A36" s="14">
        <v>26</v>
      </c>
      <c r="B36" s="14">
        <v>12318</v>
      </c>
      <c r="C36" s="14" t="s">
        <v>113</v>
      </c>
      <c r="E36" s="31">
        <f t="shared" si="0"/>
        <v>83</v>
      </c>
      <c r="F36" s="20"/>
      <c r="G36" s="31">
        <f t="shared" si="1"/>
        <v>83</v>
      </c>
      <c r="H36" s="31" t="str">
        <f t="shared" si="2"/>
        <v/>
      </c>
      <c r="I36" s="31" t="str">
        <f t="shared" si="3"/>
        <v>A</v>
      </c>
      <c r="J3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6" s="20"/>
      <c r="L36" s="31">
        <f t="shared" si="5"/>
        <v>78</v>
      </c>
      <c r="M36" s="31">
        <f t="shared" si="6"/>
        <v>98</v>
      </c>
      <c r="N36" s="31">
        <f t="shared" si="7"/>
        <v>64</v>
      </c>
      <c r="P36" s="36">
        <v>80</v>
      </c>
      <c r="Q36" s="36"/>
      <c r="R36" s="37">
        <f t="shared" si="8"/>
        <v>80</v>
      </c>
      <c r="S36" s="36">
        <v>77</v>
      </c>
      <c r="T36" s="36"/>
      <c r="U36" s="37">
        <f t="shared" si="9"/>
        <v>77</v>
      </c>
      <c r="V36" s="36">
        <v>76</v>
      </c>
      <c r="W36" s="36"/>
      <c r="X36" s="37">
        <f t="shared" si="10"/>
        <v>76</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78</v>
      </c>
      <c r="AU36" s="45">
        <v>90</v>
      </c>
      <c r="AV36" s="45">
        <v>90</v>
      </c>
      <c r="AW36" s="45">
        <v>90</v>
      </c>
      <c r="AX36" s="36"/>
      <c r="AY36" s="36"/>
      <c r="AZ36" s="36"/>
      <c r="BA36" s="36"/>
      <c r="BB36" s="36"/>
      <c r="BC36" s="36"/>
      <c r="BD36" s="36"/>
      <c r="BE36" s="37">
        <f t="shared" si="19"/>
        <v>90</v>
      </c>
      <c r="BF36" s="36">
        <v>98</v>
      </c>
      <c r="BG36" s="36">
        <v>64</v>
      </c>
      <c r="BH36" s="38">
        <f t="shared" si="20"/>
        <v>83.4</v>
      </c>
      <c r="BI36" s="39">
        <f t="shared" si="21"/>
        <v>83</v>
      </c>
      <c r="BJ36" s="40"/>
      <c r="BK36" s="36"/>
      <c r="BL36" s="36"/>
      <c r="BM36" s="36"/>
      <c r="BN36" s="36"/>
      <c r="BO36" s="36"/>
      <c r="BP36" s="36"/>
      <c r="BQ36" s="36"/>
      <c r="BR36" s="36"/>
      <c r="BS36" s="36"/>
      <c r="BT36" s="36"/>
      <c r="BU36" s="41" t="str">
        <f t="shared" si="22"/>
        <v/>
      </c>
      <c r="BV36" s="40"/>
      <c r="BW36" s="45">
        <v>90</v>
      </c>
      <c r="BX36" s="36"/>
      <c r="BY36" s="36"/>
      <c r="BZ36" s="36"/>
      <c r="CA36" s="36"/>
      <c r="CB36" s="36"/>
      <c r="CC36" s="36"/>
      <c r="CD36" s="36"/>
      <c r="CE36" s="36"/>
      <c r="CF36" s="36"/>
      <c r="CG36" s="37">
        <f t="shared" si="23"/>
        <v>90</v>
      </c>
      <c r="CH36" s="42" t="str">
        <f t="shared" si="24"/>
        <v>A</v>
      </c>
      <c r="CI36" s="43"/>
      <c r="CJ36" s="45">
        <v>11</v>
      </c>
      <c r="CK3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7" spans="1:89" x14ac:dyDescent="0.25">
      <c r="A37" s="14">
        <v>27</v>
      </c>
      <c r="B37" s="14">
        <v>12332</v>
      </c>
      <c r="C37" s="14" t="s">
        <v>114</v>
      </c>
      <c r="E37" s="31">
        <f t="shared" si="0"/>
        <v>90</v>
      </c>
      <c r="F37" s="20"/>
      <c r="G37" s="31">
        <f t="shared" si="1"/>
        <v>90</v>
      </c>
      <c r="H37" s="31" t="str">
        <f t="shared" si="2"/>
        <v/>
      </c>
      <c r="I37" s="31" t="str">
        <f t="shared" si="3"/>
        <v>A</v>
      </c>
      <c r="J3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7" s="20"/>
      <c r="L37" s="31">
        <f t="shared" si="5"/>
        <v>91</v>
      </c>
      <c r="M37" s="31">
        <f t="shared" si="6"/>
        <v>100</v>
      </c>
      <c r="N37" s="31">
        <f t="shared" si="7"/>
        <v>77.5</v>
      </c>
      <c r="P37" s="36">
        <v>97</v>
      </c>
      <c r="Q37" s="36"/>
      <c r="R37" s="37">
        <f t="shared" si="8"/>
        <v>97</v>
      </c>
      <c r="S37" s="36">
        <v>100</v>
      </c>
      <c r="T37" s="36"/>
      <c r="U37" s="37">
        <f t="shared" si="9"/>
        <v>100</v>
      </c>
      <c r="V37" s="36">
        <v>76</v>
      </c>
      <c r="W37" s="36"/>
      <c r="X37" s="37">
        <f t="shared" si="10"/>
        <v>76</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91</v>
      </c>
      <c r="AU37" s="45">
        <v>90</v>
      </c>
      <c r="AV37" s="45">
        <v>90</v>
      </c>
      <c r="AW37" s="45">
        <v>90</v>
      </c>
      <c r="AX37" s="36"/>
      <c r="AY37" s="36"/>
      <c r="AZ37" s="36"/>
      <c r="BA37" s="36"/>
      <c r="BB37" s="36"/>
      <c r="BC37" s="36"/>
      <c r="BD37" s="36"/>
      <c r="BE37" s="37">
        <f t="shared" si="19"/>
        <v>90</v>
      </c>
      <c r="BF37" s="36">
        <v>100</v>
      </c>
      <c r="BG37" s="36">
        <v>77.5</v>
      </c>
      <c r="BH37" s="38">
        <f t="shared" si="20"/>
        <v>90.15</v>
      </c>
      <c r="BI37" s="39">
        <f t="shared" si="21"/>
        <v>90</v>
      </c>
      <c r="BJ37" s="40"/>
      <c r="BK37" s="36"/>
      <c r="BL37" s="36"/>
      <c r="BM37" s="36"/>
      <c r="BN37" s="36"/>
      <c r="BO37" s="36"/>
      <c r="BP37" s="36"/>
      <c r="BQ37" s="36"/>
      <c r="BR37" s="36"/>
      <c r="BS37" s="36"/>
      <c r="BT37" s="36"/>
      <c r="BU37" s="41" t="str">
        <f t="shared" si="22"/>
        <v/>
      </c>
      <c r="BV37" s="40"/>
      <c r="BW37" s="45">
        <v>90</v>
      </c>
      <c r="BX37" s="36"/>
      <c r="BY37" s="36"/>
      <c r="BZ37" s="36"/>
      <c r="CA37" s="36"/>
      <c r="CB37" s="36"/>
      <c r="CC37" s="36"/>
      <c r="CD37" s="36"/>
      <c r="CE37" s="36"/>
      <c r="CF37" s="36"/>
      <c r="CG37" s="37">
        <f t="shared" si="23"/>
        <v>90</v>
      </c>
      <c r="CH37" s="42" t="str">
        <f t="shared" si="24"/>
        <v>A</v>
      </c>
      <c r="CI37" s="43"/>
      <c r="CJ37" s="45">
        <v>11</v>
      </c>
      <c r="CK3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8" spans="1:89" x14ac:dyDescent="0.25">
      <c r="A38" s="14">
        <v>28</v>
      </c>
      <c r="B38" s="14">
        <v>12346</v>
      </c>
      <c r="C38" s="14" t="s">
        <v>115</v>
      </c>
      <c r="E38" s="31">
        <f t="shared" si="0"/>
        <v>85</v>
      </c>
      <c r="F38" s="20"/>
      <c r="G38" s="31">
        <f t="shared" si="1"/>
        <v>85</v>
      </c>
      <c r="H38" s="31" t="str">
        <f t="shared" si="2"/>
        <v/>
      </c>
      <c r="I38" s="31" t="str">
        <f t="shared" si="3"/>
        <v>A</v>
      </c>
      <c r="J3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8" s="20"/>
      <c r="L38" s="31">
        <f t="shared" si="5"/>
        <v>82</v>
      </c>
      <c r="M38" s="31">
        <f t="shared" si="6"/>
        <v>95</v>
      </c>
      <c r="N38" s="31">
        <f t="shared" si="7"/>
        <v>65.5</v>
      </c>
      <c r="P38" s="36">
        <v>93</v>
      </c>
      <c r="Q38" s="36"/>
      <c r="R38" s="37">
        <f t="shared" si="8"/>
        <v>93</v>
      </c>
      <c r="S38" s="36">
        <v>76</v>
      </c>
      <c r="T38" s="36"/>
      <c r="U38" s="37">
        <f t="shared" si="9"/>
        <v>76</v>
      </c>
      <c r="V38" s="36">
        <v>76</v>
      </c>
      <c r="W38" s="36"/>
      <c r="X38" s="37">
        <f t="shared" si="10"/>
        <v>76</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82</v>
      </c>
      <c r="AU38" s="45">
        <v>90</v>
      </c>
      <c r="AV38" s="45">
        <v>90</v>
      </c>
      <c r="AW38" s="45">
        <v>90</v>
      </c>
      <c r="AX38" s="36"/>
      <c r="AY38" s="36"/>
      <c r="AZ38" s="36"/>
      <c r="BA38" s="36"/>
      <c r="BB38" s="36"/>
      <c r="BC38" s="36"/>
      <c r="BD38" s="36"/>
      <c r="BE38" s="37">
        <f t="shared" si="19"/>
        <v>90</v>
      </c>
      <c r="BF38" s="36">
        <v>95</v>
      </c>
      <c r="BG38" s="36">
        <v>65.5</v>
      </c>
      <c r="BH38" s="38">
        <f t="shared" si="20"/>
        <v>84.85</v>
      </c>
      <c r="BI38" s="39">
        <f t="shared" si="21"/>
        <v>85</v>
      </c>
      <c r="BJ38" s="40"/>
      <c r="BK38" s="36"/>
      <c r="BL38" s="36"/>
      <c r="BM38" s="36"/>
      <c r="BN38" s="36"/>
      <c r="BO38" s="36"/>
      <c r="BP38" s="36"/>
      <c r="BQ38" s="36"/>
      <c r="BR38" s="36"/>
      <c r="BS38" s="36"/>
      <c r="BT38" s="36"/>
      <c r="BU38" s="41" t="str">
        <f t="shared" si="22"/>
        <v/>
      </c>
      <c r="BV38" s="40"/>
      <c r="BW38" s="45">
        <v>90</v>
      </c>
      <c r="BX38" s="36"/>
      <c r="BY38" s="36"/>
      <c r="BZ38" s="36"/>
      <c r="CA38" s="36"/>
      <c r="CB38" s="36"/>
      <c r="CC38" s="36"/>
      <c r="CD38" s="36"/>
      <c r="CE38" s="36"/>
      <c r="CF38" s="36"/>
      <c r="CG38" s="37">
        <f t="shared" si="23"/>
        <v>90</v>
      </c>
      <c r="CH38" s="42" t="str">
        <f t="shared" si="24"/>
        <v>A</v>
      </c>
      <c r="CI38" s="43"/>
      <c r="CJ38" s="45">
        <v>11</v>
      </c>
      <c r="CK3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9" spans="1:89" x14ac:dyDescent="0.25">
      <c r="A39" s="14">
        <v>29</v>
      </c>
      <c r="B39" s="14">
        <v>12360</v>
      </c>
      <c r="C39" s="14" t="s">
        <v>116</v>
      </c>
      <c r="E39" s="31">
        <f t="shared" si="0"/>
        <v>81</v>
      </c>
      <c r="F39" s="20"/>
      <c r="G39" s="31">
        <f t="shared" si="1"/>
        <v>81</v>
      </c>
      <c r="H39" s="31" t="str">
        <f t="shared" si="2"/>
        <v/>
      </c>
      <c r="I39" s="31" t="str">
        <f t="shared" si="3"/>
        <v>A</v>
      </c>
      <c r="J3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9" s="20"/>
      <c r="L39" s="31">
        <f t="shared" si="5"/>
        <v>78</v>
      </c>
      <c r="M39" s="31">
        <f t="shared" si="6"/>
        <v>75</v>
      </c>
      <c r="N39" s="31">
        <f t="shared" si="7"/>
        <v>67</v>
      </c>
      <c r="P39" s="36">
        <v>78</v>
      </c>
      <c r="Q39" s="36"/>
      <c r="R39" s="37">
        <f t="shared" si="8"/>
        <v>78</v>
      </c>
      <c r="S39" s="36">
        <v>79</v>
      </c>
      <c r="T39" s="36"/>
      <c r="U39" s="37">
        <f t="shared" si="9"/>
        <v>79</v>
      </c>
      <c r="V39" s="36">
        <v>76</v>
      </c>
      <c r="W39" s="36"/>
      <c r="X39" s="37">
        <f t="shared" si="10"/>
        <v>76</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78</v>
      </c>
      <c r="AU39" s="45">
        <v>90</v>
      </c>
      <c r="AV39" s="45">
        <v>90</v>
      </c>
      <c r="AW39" s="45">
        <v>90</v>
      </c>
      <c r="AX39" s="36"/>
      <c r="AY39" s="36"/>
      <c r="AZ39" s="36"/>
      <c r="BA39" s="36"/>
      <c r="BB39" s="36"/>
      <c r="BC39" s="36"/>
      <c r="BD39" s="36"/>
      <c r="BE39" s="37">
        <f t="shared" si="19"/>
        <v>90</v>
      </c>
      <c r="BF39" s="36">
        <v>75</v>
      </c>
      <c r="BG39" s="36">
        <v>67</v>
      </c>
      <c r="BH39" s="38">
        <f t="shared" si="20"/>
        <v>81.400000000000006</v>
      </c>
      <c r="BI39" s="39">
        <f t="shared" si="21"/>
        <v>81</v>
      </c>
      <c r="BJ39" s="40"/>
      <c r="BK39" s="36"/>
      <c r="BL39" s="36"/>
      <c r="BM39" s="36"/>
      <c r="BN39" s="36"/>
      <c r="BO39" s="36"/>
      <c r="BP39" s="36"/>
      <c r="BQ39" s="36"/>
      <c r="BR39" s="36"/>
      <c r="BS39" s="36"/>
      <c r="BT39" s="36"/>
      <c r="BU39" s="41" t="str">
        <f t="shared" si="22"/>
        <v/>
      </c>
      <c r="BV39" s="40"/>
      <c r="BW39" s="45">
        <v>90</v>
      </c>
      <c r="BX39" s="36"/>
      <c r="BY39" s="36"/>
      <c r="BZ39" s="36"/>
      <c r="CA39" s="36"/>
      <c r="CB39" s="36"/>
      <c r="CC39" s="36"/>
      <c r="CD39" s="36"/>
      <c r="CE39" s="36"/>
      <c r="CF39" s="36"/>
      <c r="CG39" s="37">
        <f t="shared" si="23"/>
        <v>90</v>
      </c>
      <c r="CH39" s="42" t="str">
        <f t="shared" si="24"/>
        <v>A</v>
      </c>
      <c r="CI39" s="43"/>
      <c r="CJ39" s="45">
        <v>11</v>
      </c>
      <c r="CK3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0" spans="1:89" x14ac:dyDescent="0.25">
      <c r="A40" s="14">
        <v>30</v>
      </c>
      <c r="B40" s="14">
        <v>12374</v>
      </c>
      <c r="C40" s="14" t="s">
        <v>117</v>
      </c>
      <c r="E40" s="31">
        <f t="shared" si="0"/>
        <v>82</v>
      </c>
      <c r="F40" s="20"/>
      <c r="G40" s="31">
        <f t="shared" si="1"/>
        <v>82</v>
      </c>
      <c r="H40" s="31" t="str">
        <f t="shared" si="2"/>
        <v/>
      </c>
      <c r="I40" s="31" t="str">
        <f t="shared" si="3"/>
        <v>A</v>
      </c>
      <c r="J4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40" s="20"/>
      <c r="L40" s="31">
        <f t="shared" si="5"/>
        <v>77</v>
      </c>
      <c r="M40" s="31">
        <f t="shared" si="6"/>
        <v>75</v>
      </c>
      <c r="N40" s="31">
        <f t="shared" si="7"/>
        <v>74.5</v>
      </c>
      <c r="P40" s="36">
        <v>78</v>
      </c>
      <c r="Q40" s="36"/>
      <c r="R40" s="37">
        <f t="shared" si="8"/>
        <v>78</v>
      </c>
      <c r="S40" s="36">
        <v>76</v>
      </c>
      <c r="T40" s="36"/>
      <c r="U40" s="37">
        <f t="shared" si="9"/>
        <v>76</v>
      </c>
      <c r="V40" s="36">
        <v>76</v>
      </c>
      <c r="W40" s="36"/>
      <c r="X40" s="37">
        <f t="shared" si="10"/>
        <v>76</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77</v>
      </c>
      <c r="AU40" s="45">
        <v>90</v>
      </c>
      <c r="AV40" s="45">
        <v>90</v>
      </c>
      <c r="AW40" s="45">
        <v>90</v>
      </c>
      <c r="AX40" s="36"/>
      <c r="AY40" s="36"/>
      <c r="AZ40" s="36"/>
      <c r="BA40" s="36"/>
      <c r="BB40" s="36"/>
      <c r="BC40" s="36"/>
      <c r="BD40" s="36"/>
      <c r="BE40" s="37">
        <f t="shared" si="19"/>
        <v>90</v>
      </c>
      <c r="BF40" s="36">
        <v>75</v>
      </c>
      <c r="BG40" s="36">
        <v>74.5</v>
      </c>
      <c r="BH40" s="38">
        <f t="shared" si="20"/>
        <v>81.75</v>
      </c>
      <c r="BI40" s="39">
        <f t="shared" si="21"/>
        <v>82</v>
      </c>
      <c r="BJ40" s="40"/>
      <c r="BK40" s="36"/>
      <c r="BL40" s="36"/>
      <c r="BM40" s="36"/>
      <c r="BN40" s="36"/>
      <c r="BO40" s="36"/>
      <c r="BP40" s="36"/>
      <c r="BQ40" s="36"/>
      <c r="BR40" s="36"/>
      <c r="BS40" s="36"/>
      <c r="BT40" s="36"/>
      <c r="BU40" s="41" t="str">
        <f t="shared" si="22"/>
        <v/>
      </c>
      <c r="BV40" s="40"/>
      <c r="BW40" s="45">
        <v>90</v>
      </c>
      <c r="BX40" s="36"/>
      <c r="BY40" s="36"/>
      <c r="BZ40" s="36"/>
      <c r="CA40" s="36"/>
      <c r="CB40" s="36"/>
      <c r="CC40" s="36"/>
      <c r="CD40" s="36"/>
      <c r="CE40" s="36"/>
      <c r="CF40" s="36"/>
      <c r="CG40" s="37">
        <f t="shared" si="23"/>
        <v>90</v>
      </c>
      <c r="CH40" s="42" t="str">
        <f t="shared" si="24"/>
        <v>A</v>
      </c>
      <c r="CI40" s="43"/>
      <c r="CJ40" s="45">
        <v>11</v>
      </c>
      <c r="CK4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1" spans="1:89" x14ac:dyDescent="0.25">
      <c r="A41" s="14"/>
      <c r="B41" s="14"/>
      <c r="C41" s="14"/>
      <c r="E41" s="31" t="str">
        <f t="shared" si="0"/>
        <v/>
      </c>
      <c r="F41" s="20"/>
      <c r="G41" s="31" t="str">
        <f t="shared" si="1"/>
        <v/>
      </c>
      <c r="H41" s="31" t="str">
        <f t="shared" si="2"/>
        <v/>
      </c>
      <c r="I41" s="31" t="str">
        <f t="shared" si="3"/>
        <v/>
      </c>
      <c r="J41" s="31" t="str">
        <f t="shared" si="4"/>
        <v/>
      </c>
      <c r="K41" s="20"/>
      <c r="L41" s="31" t="str">
        <f t="shared" si="5"/>
        <v/>
      </c>
      <c r="M41" s="31" t="str">
        <f t="shared" si="6"/>
        <v/>
      </c>
      <c r="N41" s="31" t="str">
        <f t="shared" si="7"/>
        <v/>
      </c>
      <c r="P41" s="36"/>
      <c r="Q41" s="36"/>
      <c r="R41" s="37" t="str">
        <f t="shared" si="8"/>
        <v/>
      </c>
      <c r="S41" s="36"/>
      <c r="T41" s="36"/>
      <c r="U41" s="37" t="str">
        <f t="shared" si="9"/>
        <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t="str">
        <f t="shared" si="18"/>
        <v/>
      </c>
      <c r="AU41" s="36"/>
      <c r="AV41" s="36"/>
      <c r="AW41" s="36"/>
      <c r="AX41" s="36"/>
      <c r="AY41" s="36"/>
      <c r="AZ41" s="36"/>
      <c r="BA41" s="36"/>
      <c r="BB41" s="36"/>
      <c r="BC41" s="36"/>
      <c r="BD41" s="36"/>
      <c r="BE41" s="37" t="str">
        <f t="shared" si="19"/>
        <v/>
      </c>
      <c r="BF41" s="36"/>
      <c r="BG41" s="36"/>
      <c r="BH41" s="38" t="str">
        <f t="shared" si="20"/>
        <v/>
      </c>
      <c r="BI41" s="39" t="str">
        <f t="shared" si="21"/>
        <v/>
      </c>
      <c r="BJ41" s="40"/>
      <c r="BK41" s="36"/>
      <c r="BL41" s="36"/>
      <c r="BM41" s="36"/>
      <c r="BN41" s="36"/>
      <c r="BO41" s="36"/>
      <c r="BP41" s="36"/>
      <c r="BQ41" s="36"/>
      <c r="BR41" s="36"/>
      <c r="BS41" s="36"/>
      <c r="BT41" s="36"/>
      <c r="BU41" s="41" t="str">
        <f t="shared" si="22"/>
        <v/>
      </c>
      <c r="BV41" s="40"/>
      <c r="BW41" s="36"/>
      <c r="BX41" s="36"/>
      <c r="BY41" s="36"/>
      <c r="BZ41" s="36"/>
      <c r="CA41" s="36"/>
      <c r="CB41" s="36"/>
      <c r="CC41" s="36"/>
      <c r="CD41" s="36"/>
      <c r="CE41" s="36"/>
      <c r="CF41" s="36"/>
      <c r="CG41" s="37" t="str">
        <f t="shared" si="23"/>
        <v/>
      </c>
      <c r="CH41" s="42" t="str">
        <f t="shared" si="24"/>
        <v/>
      </c>
      <c r="CI41" s="43"/>
      <c r="CJ41" s="45"/>
      <c r="CK41" s="44" t="str">
        <f t="shared" si="25"/>
        <v/>
      </c>
    </row>
    <row r="42" spans="1:89" x14ac:dyDescent="0.25">
      <c r="A42" s="14"/>
      <c r="B42" s="14"/>
      <c r="C42" s="14"/>
      <c r="E42" s="31" t="str">
        <f t="shared" si="0"/>
        <v/>
      </c>
      <c r="F42" s="20"/>
      <c r="G42" s="31" t="str">
        <f t="shared" si="1"/>
        <v/>
      </c>
      <c r="H42" s="31" t="str">
        <f t="shared" si="2"/>
        <v/>
      </c>
      <c r="I42" s="31" t="str">
        <f t="shared" si="3"/>
        <v/>
      </c>
      <c r="J42" s="31" t="str">
        <f t="shared" si="4"/>
        <v/>
      </c>
      <c r="K42" s="20"/>
      <c r="L42" s="31" t="str">
        <f t="shared" si="5"/>
        <v/>
      </c>
      <c r="M42" s="31" t="str">
        <f t="shared" si="6"/>
        <v/>
      </c>
      <c r="N42" s="31" t="str">
        <f t="shared" si="7"/>
        <v/>
      </c>
      <c r="P42" s="36"/>
      <c r="Q42" s="36"/>
      <c r="R42" s="37" t="str">
        <f t="shared" si="8"/>
        <v/>
      </c>
      <c r="S42" s="36"/>
      <c r="T42" s="36"/>
      <c r="U42" s="37" t="str">
        <f t="shared" si="9"/>
        <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t="str">
        <f t="shared" si="18"/>
        <v/>
      </c>
      <c r="AU42" s="36"/>
      <c r="AV42" s="36"/>
      <c r="AW42" s="36"/>
      <c r="AX42" s="36"/>
      <c r="AY42" s="36"/>
      <c r="AZ42" s="36"/>
      <c r="BA42" s="36"/>
      <c r="BB42" s="36"/>
      <c r="BC42" s="36"/>
      <c r="BD42" s="36"/>
      <c r="BE42" s="37" t="str">
        <f t="shared" si="19"/>
        <v/>
      </c>
      <c r="BF42" s="36"/>
      <c r="BG42" s="36"/>
      <c r="BH42" s="38" t="str">
        <f t="shared" si="20"/>
        <v/>
      </c>
      <c r="BI42" s="39" t="str">
        <f t="shared" si="21"/>
        <v/>
      </c>
      <c r="BJ42" s="40"/>
      <c r="BK42" s="36"/>
      <c r="BL42" s="36"/>
      <c r="BM42" s="36"/>
      <c r="BN42" s="36"/>
      <c r="BO42" s="36"/>
      <c r="BP42" s="36"/>
      <c r="BQ42" s="36"/>
      <c r="BR42" s="36"/>
      <c r="BS42" s="36"/>
      <c r="BT42" s="36"/>
      <c r="BU42" s="41" t="str">
        <f t="shared" si="22"/>
        <v/>
      </c>
      <c r="BV42" s="40"/>
      <c r="BW42" s="36"/>
      <c r="BX42" s="36"/>
      <c r="BY42" s="36"/>
      <c r="BZ42" s="36"/>
      <c r="CA42" s="36"/>
      <c r="CB42" s="36"/>
      <c r="CC42" s="36"/>
      <c r="CD42" s="36"/>
      <c r="CE42" s="36"/>
      <c r="CF42" s="36"/>
      <c r="CG42" s="37" t="str">
        <f t="shared" si="23"/>
        <v/>
      </c>
      <c r="CH42" s="42" t="str">
        <f t="shared" si="24"/>
        <v/>
      </c>
      <c r="CI42" s="43"/>
      <c r="CJ42" s="45"/>
      <c r="CK42" s="44" t="str">
        <f t="shared" si="25"/>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8671" priority="1" operator="lessThan">
      <formula>$C$4</formula>
    </cfRule>
  </conditionalFormatting>
  <conditionalFormatting sqref="P12">
    <cfRule type="cellIs" dxfId="8670" priority="2" operator="lessThan">
      <formula>$C$4</formula>
    </cfRule>
  </conditionalFormatting>
  <conditionalFormatting sqref="P13">
    <cfRule type="cellIs" dxfId="8669" priority="3" operator="lessThan">
      <formula>$C$4</formula>
    </cfRule>
  </conditionalFormatting>
  <conditionalFormatting sqref="P14">
    <cfRule type="cellIs" dxfId="8668" priority="4" operator="lessThan">
      <formula>$C$4</formula>
    </cfRule>
  </conditionalFormatting>
  <conditionalFormatting sqref="P15">
    <cfRule type="cellIs" dxfId="8667" priority="5" operator="lessThan">
      <formula>$C$4</formula>
    </cfRule>
  </conditionalFormatting>
  <conditionalFormatting sqref="P16">
    <cfRule type="cellIs" dxfId="8666" priority="6" operator="lessThan">
      <formula>$C$4</formula>
    </cfRule>
  </conditionalFormatting>
  <conditionalFormatting sqref="P17">
    <cfRule type="cellIs" dxfId="8665" priority="7" operator="lessThan">
      <formula>$C$4</formula>
    </cfRule>
  </conditionalFormatting>
  <conditionalFormatting sqref="P18">
    <cfRule type="cellIs" dxfId="8664" priority="8" operator="lessThan">
      <formula>$C$4</formula>
    </cfRule>
  </conditionalFormatting>
  <conditionalFormatting sqref="P19">
    <cfRule type="cellIs" dxfId="8663" priority="9" operator="lessThan">
      <formula>$C$4</formula>
    </cfRule>
  </conditionalFormatting>
  <conditionalFormatting sqref="P20">
    <cfRule type="cellIs" dxfId="8662" priority="10" operator="lessThan">
      <formula>$C$4</formula>
    </cfRule>
  </conditionalFormatting>
  <conditionalFormatting sqref="P21">
    <cfRule type="cellIs" dxfId="8661" priority="11" operator="lessThan">
      <formula>$C$4</formula>
    </cfRule>
  </conditionalFormatting>
  <conditionalFormatting sqref="P22">
    <cfRule type="cellIs" dxfId="8660" priority="12" operator="lessThan">
      <formula>$C$4</formula>
    </cfRule>
  </conditionalFormatting>
  <conditionalFormatting sqref="P23">
    <cfRule type="cellIs" dxfId="8659" priority="13" operator="lessThan">
      <formula>$C$4</formula>
    </cfRule>
  </conditionalFormatting>
  <conditionalFormatting sqref="P24">
    <cfRule type="cellIs" dxfId="8658" priority="14" operator="lessThan">
      <formula>$C$4</formula>
    </cfRule>
  </conditionalFormatting>
  <conditionalFormatting sqref="P25">
    <cfRule type="cellIs" dxfId="8657" priority="15" operator="lessThan">
      <formula>$C$4</formula>
    </cfRule>
  </conditionalFormatting>
  <conditionalFormatting sqref="P26">
    <cfRule type="cellIs" dxfId="8656" priority="16" operator="lessThan">
      <formula>$C$4</formula>
    </cfRule>
  </conditionalFormatting>
  <conditionalFormatting sqref="P27">
    <cfRule type="cellIs" dxfId="8655" priority="17" operator="lessThan">
      <formula>$C$4</formula>
    </cfRule>
  </conditionalFormatting>
  <conditionalFormatting sqref="P28">
    <cfRule type="cellIs" dxfId="8654" priority="18" operator="lessThan">
      <formula>$C$4</formula>
    </cfRule>
  </conditionalFormatting>
  <conditionalFormatting sqref="P29">
    <cfRule type="cellIs" dxfId="8653" priority="19" operator="lessThan">
      <formula>$C$4</formula>
    </cfRule>
  </conditionalFormatting>
  <conditionalFormatting sqref="P30">
    <cfRule type="cellIs" dxfId="8652" priority="20" operator="lessThan">
      <formula>$C$4</formula>
    </cfRule>
  </conditionalFormatting>
  <conditionalFormatting sqref="P31">
    <cfRule type="cellIs" dxfId="8651" priority="21" operator="lessThan">
      <formula>$C$4</formula>
    </cfRule>
  </conditionalFormatting>
  <conditionalFormatting sqref="P32">
    <cfRule type="cellIs" dxfId="8650" priority="22" operator="lessThan">
      <formula>$C$4</formula>
    </cfRule>
  </conditionalFormatting>
  <conditionalFormatting sqref="P33">
    <cfRule type="cellIs" dxfId="8649" priority="23" operator="lessThan">
      <formula>$C$4</formula>
    </cfRule>
  </conditionalFormatting>
  <conditionalFormatting sqref="P34">
    <cfRule type="cellIs" dxfId="8648" priority="24" operator="lessThan">
      <formula>$C$4</formula>
    </cfRule>
  </conditionalFormatting>
  <conditionalFormatting sqref="P35">
    <cfRule type="cellIs" dxfId="8647" priority="25" operator="lessThan">
      <formula>$C$4</formula>
    </cfRule>
  </conditionalFormatting>
  <conditionalFormatting sqref="P36">
    <cfRule type="cellIs" dxfId="8646" priority="26" operator="lessThan">
      <formula>$C$4</formula>
    </cfRule>
  </conditionalFormatting>
  <conditionalFormatting sqref="P37">
    <cfRule type="cellIs" dxfId="8645" priority="27" operator="lessThan">
      <formula>$C$4</formula>
    </cfRule>
  </conditionalFormatting>
  <conditionalFormatting sqref="P38">
    <cfRule type="cellIs" dxfId="8644" priority="28" operator="lessThan">
      <formula>$C$4</formula>
    </cfRule>
  </conditionalFormatting>
  <conditionalFormatting sqref="P39">
    <cfRule type="cellIs" dxfId="8643" priority="29" operator="lessThan">
      <formula>$C$4</formula>
    </cfRule>
  </conditionalFormatting>
  <conditionalFormatting sqref="P40">
    <cfRule type="cellIs" dxfId="8642" priority="30" operator="lessThan">
      <formula>$C$4</formula>
    </cfRule>
  </conditionalFormatting>
  <conditionalFormatting sqref="P41">
    <cfRule type="cellIs" dxfId="8641" priority="31" operator="lessThan">
      <formula>$C$4</formula>
    </cfRule>
  </conditionalFormatting>
  <conditionalFormatting sqref="P42">
    <cfRule type="cellIs" dxfId="8640" priority="32" operator="lessThan">
      <formula>$C$4</formula>
    </cfRule>
  </conditionalFormatting>
  <conditionalFormatting sqref="P43">
    <cfRule type="cellIs" dxfId="8639" priority="33" operator="lessThan">
      <formula>$C$4</formula>
    </cfRule>
  </conditionalFormatting>
  <conditionalFormatting sqref="P44">
    <cfRule type="cellIs" dxfId="8638" priority="34" operator="lessThan">
      <formula>$C$4</formula>
    </cfRule>
  </conditionalFormatting>
  <conditionalFormatting sqref="P45">
    <cfRule type="cellIs" dxfId="8637" priority="35" operator="lessThan">
      <formula>$C$4</formula>
    </cfRule>
  </conditionalFormatting>
  <conditionalFormatting sqref="P46">
    <cfRule type="cellIs" dxfId="8636" priority="36" operator="lessThan">
      <formula>$C$4</formula>
    </cfRule>
  </conditionalFormatting>
  <conditionalFormatting sqref="P47">
    <cfRule type="cellIs" dxfId="8635" priority="37" operator="lessThan">
      <formula>$C$4</formula>
    </cfRule>
  </conditionalFormatting>
  <conditionalFormatting sqref="P48">
    <cfRule type="cellIs" dxfId="8634" priority="38" operator="lessThan">
      <formula>$C$4</formula>
    </cfRule>
  </conditionalFormatting>
  <conditionalFormatting sqref="P49">
    <cfRule type="cellIs" dxfId="8633" priority="39" operator="lessThan">
      <formula>$C$4</formula>
    </cfRule>
  </conditionalFormatting>
  <conditionalFormatting sqref="P50">
    <cfRule type="cellIs" dxfId="8632" priority="40" operator="lessThan">
      <formula>$C$4</formula>
    </cfRule>
  </conditionalFormatting>
  <conditionalFormatting sqref="Q11">
    <cfRule type="cellIs" dxfId="8631" priority="41" operator="lessThan">
      <formula>$C$4</formula>
    </cfRule>
  </conditionalFormatting>
  <conditionalFormatting sqref="Q12">
    <cfRule type="cellIs" dxfId="8630" priority="42" operator="lessThan">
      <formula>$C$4</formula>
    </cfRule>
  </conditionalFormatting>
  <conditionalFormatting sqref="Q13">
    <cfRule type="cellIs" dxfId="8629" priority="43" operator="lessThan">
      <formula>$C$4</formula>
    </cfRule>
  </conditionalFormatting>
  <conditionalFormatting sqref="Q14">
    <cfRule type="cellIs" dxfId="8628" priority="44" operator="lessThan">
      <formula>$C$4</formula>
    </cfRule>
  </conditionalFormatting>
  <conditionalFormatting sqref="Q15">
    <cfRule type="cellIs" dxfId="8627" priority="45" operator="lessThan">
      <formula>$C$4</formula>
    </cfRule>
  </conditionalFormatting>
  <conditionalFormatting sqref="Q16">
    <cfRule type="cellIs" dxfId="8626" priority="46" operator="lessThan">
      <formula>$C$4</formula>
    </cfRule>
  </conditionalFormatting>
  <conditionalFormatting sqref="Q17">
    <cfRule type="cellIs" dxfId="8625" priority="47" operator="lessThan">
      <formula>$C$4</formula>
    </cfRule>
  </conditionalFormatting>
  <conditionalFormatting sqref="Q18">
    <cfRule type="cellIs" dxfId="8624" priority="48" operator="lessThan">
      <formula>$C$4</formula>
    </cfRule>
  </conditionalFormatting>
  <conditionalFormatting sqref="Q19">
    <cfRule type="cellIs" dxfId="8623" priority="49" operator="lessThan">
      <formula>$C$4</formula>
    </cfRule>
  </conditionalFormatting>
  <conditionalFormatting sqref="Q20">
    <cfRule type="cellIs" dxfId="8622" priority="50" operator="lessThan">
      <formula>$C$4</formula>
    </cfRule>
  </conditionalFormatting>
  <conditionalFormatting sqref="Q21">
    <cfRule type="cellIs" dxfId="8621" priority="51" operator="lessThan">
      <formula>$C$4</formula>
    </cfRule>
  </conditionalFormatting>
  <conditionalFormatting sqref="Q22">
    <cfRule type="cellIs" dxfId="8620" priority="52" operator="lessThan">
      <formula>$C$4</formula>
    </cfRule>
  </conditionalFormatting>
  <conditionalFormatting sqref="Q23">
    <cfRule type="cellIs" dxfId="8619" priority="53" operator="lessThan">
      <formula>$C$4</formula>
    </cfRule>
  </conditionalFormatting>
  <conditionalFormatting sqref="Q24">
    <cfRule type="cellIs" dxfId="8618" priority="54" operator="lessThan">
      <formula>$C$4</formula>
    </cfRule>
  </conditionalFormatting>
  <conditionalFormatting sqref="Q25">
    <cfRule type="cellIs" dxfId="8617" priority="55" operator="lessThan">
      <formula>$C$4</formula>
    </cfRule>
  </conditionalFormatting>
  <conditionalFormatting sqref="Q26">
    <cfRule type="cellIs" dxfId="8616" priority="56" operator="lessThan">
      <formula>$C$4</formula>
    </cfRule>
  </conditionalFormatting>
  <conditionalFormatting sqref="Q27">
    <cfRule type="cellIs" dxfId="8615" priority="57" operator="lessThan">
      <formula>$C$4</formula>
    </cfRule>
  </conditionalFormatting>
  <conditionalFormatting sqref="Q28">
    <cfRule type="cellIs" dxfId="8614" priority="58" operator="lessThan">
      <formula>$C$4</formula>
    </cfRule>
  </conditionalFormatting>
  <conditionalFormatting sqref="Q29">
    <cfRule type="cellIs" dxfId="8613" priority="59" operator="lessThan">
      <formula>$C$4</formula>
    </cfRule>
  </conditionalFormatting>
  <conditionalFormatting sqref="Q30">
    <cfRule type="cellIs" dxfId="8612" priority="60" operator="lessThan">
      <formula>$C$4</formula>
    </cfRule>
  </conditionalFormatting>
  <conditionalFormatting sqref="Q31">
    <cfRule type="cellIs" dxfId="8611" priority="61" operator="lessThan">
      <formula>$C$4</formula>
    </cfRule>
  </conditionalFormatting>
  <conditionalFormatting sqref="Q32">
    <cfRule type="cellIs" dxfId="8610" priority="62" operator="lessThan">
      <formula>$C$4</formula>
    </cfRule>
  </conditionalFormatting>
  <conditionalFormatting sqref="Q33">
    <cfRule type="cellIs" dxfId="8609" priority="63" operator="lessThan">
      <formula>$C$4</formula>
    </cfRule>
  </conditionalFormatting>
  <conditionalFormatting sqref="Q34">
    <cfRule type="cellIs" dxfId="8608" priority="64" operator="lessThan">
      <formula>$C$4</formula>
    </cfRule>
  </conditionalFormatting>
  <conditionalFormatting sqref="Q35">
    <cfRule type="cellIs" dxfId="8607" priority="65" operator="lessThan">
      <formula>$C$4</formula>
    </cfRule>
  </conditionalFormatting>
  <conditionalFormatting sqref="Q36">
    <cfRule type="cellIs" dxfId="8606" priority="66" operator="lessThan">
      <formula>$C$4</formula>
    </cfRule>
  </conditionalFormatting>
  <conditionalFormatting sqref="Q37">
    <cfRule type="cellIs" dxfId="8605" priority="67" operator="lessThan">
      <formula>$C$4</formula>
    </cfRule>
  </conditionalFormatting>
  <conditionalFormatting sqref="Q38">
    <cfRule type="cellIs" dxfId="8604" priority="68" operator="lessThan">
      <formula>$C$4</formula>
    </cfRule>
  </conditionalFormatting>
  <conditionalFormatting sqref="Q39">
    <cfRule type="cellIs" dxfId="8603" priority="69" operator="lessThan">
      <formula>$C$4</formula>
    </cfRule>
  </conditionalFormatting>
  <conditionalFormatting sqref="Q40">
    <cfRule type="cellIs" dxfId="8602" priority="70" operator="lessThan">
      <formula>$C$4</formula>
    </cfRule>
  </conditionalFormatting>
  <conditionalFormatting sqref="Q41">
    <cfRule type="cellIs" dxfId="8601" priority="71" operator="lessThan">
      <formula>$C$4</formula>
    </cfRule>
  </conditionalFormatting>
  <conditionalFormatting sqref="Q42">
    <cfRule type="cellIs" dxfId="8600" priority="72" operator="lessThan">
      <formula>$C$4</formula>
    </cfRule>
  </conditionalFormatting>
  <conditionalFormatting sqref="Q43">
    <cfRule type="cellIs" dxfId="8599" priority="73" operator="lessThan">
      <formula>$C$4</formula>
    </cfRule>
  </conditionalFormatting>
  <conditionalFormatting sqref="Q44">
    <cfRule type="cellIs" dxfId="8598" priority="74" operator="lessThan">
      <formula>$C$4</formula>
    </cfRule>
  </conditionalFormatting>
  <conditionalFormatting sqref="Q45">
    <cfRule type="cellIs" dxfId="8597" priority="75" operator="lessThan">
      <formula>$C$4</formula>
    </cfRule>
  </conditionalFormatting>
  <conditionalFormatting sqref="Q46">
    <cfRule type="cellIs" dxfId="8596" priority="76" operator="lessThan">
      <formula>$C$4</formula>
    </cfRule>
  </conditionalFormatting>
  <conditionalFormatting sqref="Q47">
    <cfRule type="cellIs" dxfId="8595" priority="77" operator="lessThan">
      <formula>$C$4</formula>
    </cfRule>
  </conditionalFormatting>
  <conditionalFormatting sqref="Q48">
    <cfRule type="cellIs" dxfId="8594" priority="78" operator="lessThan">
      <formula>$C$4</formula>
    </cfRule>
  </conditionalFormatting>
  <conditionalFormatting sqref="Q49">
    <cfRule type="cellIs" dxfId="8593" priority="79" operator="lessThan">
      <formula>$C$4</formula>
    </cfRule>
  </conditionalFormatting>
  <conditionalFormatting sqref="Q50">
    <cfRule type="cellIs" dxfId="8592" priority="80" operator="lessThan">
      <formula>$C$4</formula>
    </cfRule>
  </conditionalFormatting>
  <conditionalFormatting sqref="R11">
    <cfRule type="cellIs" dxfId="8591" priority="81" operator="lessThan">
      <formula>$C$4</formula>
    </cfRule>
  </conditionalFormatting>
  <conditionalFormatting sqref="R12">
    <cfRule type="cellIs" dxfId="8590" priority="82" operator="lessThan">
      <formula>$C$4</formula>
    </cfRule>
  </conditionalFormatting>
  <conditionalFormatting sqref="R13">
    <cfRule type="cellIs" dxfId="8589" priority="83" operator="lessThan">
      <formula>$C$4</formula>
    </cfRule>
  </conditionalFormatting>
  <conditionalFormatting sqref="R14">
    <cfRule type="cellIs" dxfId="8588" priority="84" operator="lessThan">
      <formula>$C$4</formula>
    </cfRule>
  </conditionalFormatting>
  <conditionalFormatting sqref="R15">
    <cfRule type="cellIs" dxfId="8587" priority="85" operator="lessThan">
      <formula>$C$4</formula>
    </cfRule>
  </conditionalFormatting>
  <conditionalFormatting sqref="R16">
    <cfRule type="cellIs" dxfId="8586" priority="86" operator="lessThan">
      <formula>$C$4</formula>
    </cfRule>
  </conditionalFormatting>
  <conditionalFormatting sqref="R17">
    <cfRule type="cellIs" dxfId="8585" priority="87" operator="lessThan">
      <formula>$C$4</formula>
    </cfRule>
  </conditionalFormatting>
  <conditionalFormatting sqref="R18">
    <cfRule type="cellIs" dxfId="8584" priority="88" operator="lessThan">
      <formula>$C$4</formula>
    </cfRule>
  </conditionalFormatting>
  <conditionalFormatting sqref="R19">
    <cfRule type="cellIs" dxfId="8583" priority="89" operator="lessThan">
      <formula>$C$4</formula>
    </cfRule>
  </conditionalFormatting>
  <conditionalFormatting sqref="R20">
    <cfRule type="cellIs" dxfId="8582" priority="90" operator="lessThan">
      <formula>$C$4</formula>
    </cfRule>
  </conditionalFormatting>
  <conditionalFormatting sqref="R21">
    <cfRule type="cellIs" dxfId="8581" priority="91" operator="lessThan">
      <formula>$C$4</formula>
    </cfRule>
  </conditionalFormatting>
  <conditionalFormatting sqref="R22">
    <cfRule type="cellIs" dxfId="8580" priority="92" operator="lessThan">
      <formula>$C$4</formula>
    </cfRule>
  </conditionalFormatting>
  <conditionalFormatting sqref="R23">
    <cfRule type="cellIs" dxfId="8579" priority="93" operator="lessThan">
      <formula>$C$4</formula>
    </cfRule>
  </conditionalFormatting>
  <conditionalFormatting sqref="R24">
    <cfRule type="cellIs" dxfId="8578" priority="94" operator="lessThan">
      <formula>$C$4</formula>
    </cfRule>
  </conditionalFormatting>
  <conditionalFormatting sqref="R25">
    <cfRule type="cellIs" dxfId="8577" priority="95" operator="lessThan">
      <formula>$C$4</formula>
    </cfRule>
  </conditionalFormatting>
  <conditionalFormatting sqref="R26">
    <cfRule type="cellIs" dxfId="8576" priority="96" operator="lessThan">
      <formula>$C$4</formula>
    </cfRule>
  </conditionalFormatting>
  <conditionalFormatting sqref="R27">
    <cfRule type="cellIs" dxfId="8575" priority="97" operator="lessThan">
      <formula>$C$4</formula>
    </cfRule>
  </conditionalFormatting>
  <conditionalFormatting sqref="R28">
    <cfRule type="cellIs" dxfId="8574" priority="98" operator="lessThan">
      <formula>$C$4</formula>
    </cfRule>
  </conditionalFormatting>
  <conditionalFormatting sqref="R29">
    <cfRule type="cellIs" dxfId="8573" priority="99" operator="lessThan">
      <formula>$C$4</formula>
    </cfRule>
  </conditionalFormatting>
  <conditionalFormatting sqref="R30">
    <cfRule type="cellIs" dxfId="8572" priority="100" operator="lessThan">
      <formula>$C$4</formula>
    </cfRule>
  </conditionalFormatting>
  <conditionalFormatting sqref="R31">
    <cfRule type="cellIs" dxfId="8571" priority="101" operator="lessThan">
      <formula>$C$4</formula>
    </cfRule>
  </conditionalFormatting>
  <conditionalFormatting sqref="R32">
    <cfRule type="cellIs" dxfId="8570" priority="102" operator="lessThan">
      <formula>$C$4</formula>
    </cfRule>
  </conditionalFormatting>
  <conditionalFormatting sqref="R33">
    <cfRule type="cellIs" dxfId="8569" priority="103" operator="lessThan">
      <formula>$C$4</formula>
    </cfRule>
  </conditionalFormatting>
  <conditionalFormatting sqref="R34">
    <cfRule type="cellIs" dxfId="8568" priority="104" operator="lessThan">
      <formula>$C$4</formula>
    </cfRule>
  </conditionalFormatting>
  <conditionalFormatting sqref="R35">
    <cfRule type="cellIs" dxfId="8567" priority="105" operator="lessThan">
      <formula>$C$4</formula>
    </cfRule>
  </conditionalFormatting>
  <conditionalFormatting sqref="R36">
    <cfRule type="cellIs" dxfId="8566" priority="106" operator="lessThan">
      <formula>$C$4</formula>
    </cfRule>
  </conditionalFormatting>
  <conditionalFormatting sqref="R37">
    <cfRule type="cellIs" dxfId="8565" priority="107" operator="lessThan">
      <formula>$C$4</formula>
    </cfRule>
  </conditionalFormatting>
  <conditionalFormatting sqref="R38">
    <cfRule type="cellIs" dxfId="8564" priority="108" operator="lessThan">
      <formula>$C$4</formula>
    </cfRule>
  </conditionalFormatting>
  <conditionalFormatting sqref="R39">
    <cfRule type="cellIs" dxfId="8563" priority="109" operator="lessThan">
      <formula>$C$4</formula>
    </cfRule>
  </conditionalFormatting>
  <conditionalFormatting sqref="R40">
    <cfRule type="cellIs" dxfId="8562" priority="110" operator="lessThan">
      <formula>$C$4</formula>
    </cfRule>
  </conditionalFormatting>
  <conditionalFormatting sqref="R41">
    <cfRule type="cellIs" dxfId="8561" priority="111" operator="lessThan">
      <formula>$C$4</formula>
    </cfRule>
  </conditionalFormatting>
  <conditionalFormatting sqref="R42">
    <cfRule type="cellIs" dxfId="8560" priority="112" operator="lessThan">
      <formula>$C$4</formula>
    </cfRule>
  </conditionalFormatting>
  <conditionalFormatting sqref="R43">
    <cfRule type="cellIs" dxfId="8559" priority="113" operator="lessThan">
      <formula>$C$4</formula>
    </cfRule>
  </conditionalFormatting>
  <conditionalFormatting sqref="R44">
    <cfRule type="cellIs" dxfId="8558" priority="114" operator="lessThan">
      <formula>$C$4</formula>
    </cfRule>
  </conditionalFormatting>
  <conditionalFormatting sqref="R45">
    <cfRule type="cellIs" dxfId="8557" priority="115" operator="lessThan">
      <formula>$C$4</formula>
    </cfRule>
  </conditionalFormatting>
  <conditionalFormatting sqref="R46">
    <cfRule type="cellIs" dxfId="8556" priority="116" operator="lessThan">
      <formula>$C$4</formula>
    </cfRule>
  </conditionalFormatting>
  <conditionalFormatting sqref="R47">
    <cfRule type="cellIs" dxfId="8555" priority="117" operator="lessThan">
      <formula>$C$4</formula>
    </cfRule>
  </conditionalFormatting>
  <conditionalFormatting sqref="R48">
    <cfRule type="cellIs" dxfId="8554" priority="118" operator="lessThan">
      <formula>$C$4</formula>
    </cfRule>
  </conditionalFormatting>
  <conditionalFormatting sqref="R49">
    <cfRule type="cellIs" dxfId="8553" priority="119" operator="lessThan">
      <formula>$C$4</formula>
    </cfRule>
  </conditionalFormatting>
  <conditionalFormatting sqref="R50">
    <cfRule type="cellIs" dxfId="8552" priority="120" operator="lessThan">
      <formula>$C$4</formula>
    </cfRule>
  </conditionalFormatting>
  <conditionalFormatting sqref="U11">
    <cfRule type="cellIs" dxfId="8551" priority="121" operator="lessThan">
      <formula>$C$4</formula>
    </cfRule>
  </conditionalFormatting>
  <conditionalFormatting sqref="U12">
    <cfRule type="cellIs" dxfId="8550" priority="122" operator="lessThan">
      <formula>$C$4</formula>
    </cfRule>
  </conditionalFormatting>
  <conditionalFormatting sqref="U13">
    <cfRule type="cellIs" dxfId="8549" priority="123" operator="lessThan">
      <formula>$C$4</formula>
    </cfRule>
  </conditionalFormatting>
  <conditionalFormatting sqref="U14">
    <cfRule type="cellIs" dxfId="8548" priority="124" operator="lessThan">
      <formula>$C$4</formula>
    </cfRule>
  </conditionalFormatting>
  <conditionalFormatting sqref="U15">
    <cfRule type="cellIs" dxfId="8547" priority="125" operator="lessThan">
      <formula>$C$4</formula>
    </cfRule>
  </conditionalFormatting>
  <conditionalFormatting sqref="U16">
    <cfRule type="cellIs" dxfId="8546" priority="126" operator="lessThan">
      <formula>$C$4</formula>
    </cfRule>
  </conditionalFormatting>
  <conditionalFormatting sqref="U17">
    <cfRule type="cellIs" dxfId="8545" priority="127" operator="lessThan">
      <formula>$C$4</formula>
    </cfRule>
  </conditionalFormatting>
  <conditionalFormatting sqref="U18">
    <cfRule type="cellIs" dxfId="8544" priority="128" operator="lessThan">
      <formula>$C$4</formula>
    </cfRule>
  </conditionalFormatting>
  <conditionalFormatting sqref="U19">
    <cfRule type="cellIs" dxfId="8543" priority="129" operator="lessThan">
      <formula>$C$4</formula>
    </cfRule>
  </conditionalFormatting>
  <conditionalFormatting sqref="U20">
    <cfRule type="cellIs" dxfId="8542" priority="130" operator="lessThan">
      <formula>$C$4</formula>
    </cfRule>
  </conditionalFormatting>
  <conditionalFormatting sqref="U21">
    <cfRule type="cellIs" dxfId="8541" priority="131" operator="lessThan">
      <formula>$C$4</formula>
    </cfRule>
  </conditionalFormatting>
  <conditionalFormatting sqref="U22">
    <cfRule type="cellIs" dxfId="8540" priority="132" operator="lessThan">
      <formula>$C$4</formula>
    </cfRule>
  </conditionalFormatting>
  <conditionalFormatting sqref="U23">
    <cfRule type="cellIs" dxfId="8539" priority="133" operator="lessThan">
      <formula>$C$4</formula>
    </cfRule>
  </conditionalFormatting>
  <conditionalFormatting sqref="U24">
    <cfRule type="cellIs" dxfId="8538" priority="134" operator="lessThan">
      <formula>$C$4</formula>
    </cfRule>
  </conditionalFormatting>
  <conditionalFormatting sqref="U25">
    <cfRule type="cellIs" dxfId="8537" priority="135" operator="lessThan">
      <formula>$C$4</formula>
    </cfRule>
  </conditionalFormatting>
  <conditionalFormatting sqref="U26">
    <cfRule type="cellIs" dxfId="8536" priority="136" operator="lessThan">
      <formula>$C$4</formula>
    </cfRule>
  </conditionalFormatting>
  <conditionalFormatting sqref="U27">
    <cfRule type="cellIs" dxfId="8535" priority="137" operator="lessThan">
      <formula>$C$4</formula>
    </cfRule>
  </conditionalFormatting>
  <conditionalFormatting sqref="U28">
    <cfRule type="cellIs" dxfId="8534" priority="138" operator="lessThan">
      <formula>$C$4</formula>
    </cfRule>
  </conditionalFormatting>
  <conditionalFormatting sqref="U29">
    <cfRule type="cellIs" dxfId="8533" priority="139" operator="lessThan">
      <formula>$C$4</formula>
    </cfRule>
  </conditionalFormatting>
  <conditionalFormatting sqref="U30">
    <cfRule type="cellIs" dxfId="8532" priority="140" operator="lessThan">
      <formula>$C$4</formula>
    </cfRule>
  </conditionalFormatting>
  <conditionalFormatting sqref="U31">
    <cfRule type="cellIs" dxfId="8531" priority="141" operator="lessThan">
      <formula>$C$4</formula>
    </cfRule>
  </conditionalFormatting>
  <conditionalFormatting sqref="U32">
    <cfRule type="cellIs" dxfId="8530" priority="142" operator="lessThan">
      <formula>$C$4</formula>
    </cfRule>
  </conditionalFormatting>
  <conditionalFormatting sqref="U33">
    <cfRule type="cellIs" dxfId="8529" priority="143" operator="lessThan">
      <formula>$C$4</formula>
    </cfRule>
  </conditionalFormatting>
  <conditionalFormatting sqref="U34">
    <cfRule type="cellIs" dxfId="8528" priority="144" operator="lessThan">
      <formula>$C$4</formula>
    </cfRule>
  </conditionalFormatting>
  <conditionalFormatting sqref="U35">
    <cfRule type="cellIs" dxfId="8527" priority="145" operator="lessThan">
      <formula>$C$4</formula>
    </cfRule>
  </conditionalFormatting>
  <conditionalFormatting sqref="U36">
    <cfRule type="cellIs" dxfId="8526" priority="146" operator="lessThan">
      <formula>$C$4</formula>
    </cfRule>
  </conditionalFormatting>
  <conditionalFormatting sqref="U37">
    <cfRule type="cellIs" dxfId="8525" priority="147" operator="lessThan">
      <formula>$C$4</formula>
    </cfRule>
  </conditionalFormatting>
  <conditionalFormatting sqref="U38">
    <cfRule type="cellIs" dxfId="8524" priority="148" operator="lessThan">
      <formula>$C$4</formula>
    </cfRule>
  </conditionalFormatting>
  <conditionalFormatting sqref="U39">
    <cfRule type="cellIs" dxfId="8523" priority="149" operator="lessThan">
      <formula>$C$4</formula>
    </cfRule>
  </conditionalFormatting>
  <conditionalFormatting sqref="U40">
    <cfRule type="cellIs" dxfId="8522" priority="150" operator="lessThan">
      <formula>$C$4</formula>
    </cfRule>
  </conditionalFormatting>
  <conditionalFormatting sqref="U41">
    <cfRule type="cellIs" dxfId="8521" priority="151" operator="lessThan">
      <formula>$C$4</formula>
    </cfRule>
  </conditionalFormatting>
  <conditionalFormatting sqref="U42">
    <cfRule type="cellIs" dxfId="8520" priority="152" operator="lessThan">
      <formula>$C$4</formula>
    </cfRule>
  </conditionalFormatting>
  <conditionalFormatting sqref="U43">
    <cfRule type="cellIs" dxfId="8519" priority="153" operator="lessThan">
      <formula>$C$4</formula>
    </cfRule>
  </conditionalFormatting>
  <conditionalFormatting sqref="U44">
    <cfRule type="cellIs" dxfId="8518" priority="154" operator="lessThan">
      <formula>$C$4</formula>
    </cfRule>
  </conditionalFormatting>
  <conditionalFormatting sqref="U45">
    <cfRule type="cellIs" dxfId="8517" priority="155" operator="lessThan">
      <formula>$C$4</formula>
    </cfRule>
  </conditionalFormatting>
  <conditionalFormatting sqref="U46">
    <cfRule type="cellIs" dxfId="8516" priority="156" operator="lessThan">
      <formula>$C$4</formula>
    </cfRule>
  </conditionalFormatting>
  <conditionalFormatting sqref="U47">
    <cfRule type="cellIs" dxfId="8515" priority="157" operator="lessThan">
      <formula>$C$4</formula>
    </cfRule>
  </conditionalFormatting>
  <conditionalFormatting sqref="U48">
    <cfRule type="cellIs" dxfId="8514" priority="158" operator="lessThan">
      <formula>$C$4</formula>
    </cfRule>
  </conditionalFormatting>
  <conditionalFormatting sqref="U49">
    <cfRule type="cellIs" dxfId="8513" priority="159" operator="lessThan">
      <formula>$C$4</formula>
    </cfRule>
  </conditionalFormatting>
  <conditionalFormatting sqref="U50">
    <cfRule type="cellIs" dxfId="8512" priority="160" operator="lessThan">
      <formula>$C$4</formula>
    </cfRule>
  </conditionalFormatting>
  <conditionalFormatting sqref="X11">
    <cfRule type="cellIs" dxfId="8511" priority="161" operator="lessThan">
      <formula>$C$4</formula>
    </cfRule>
  </conditionalFormatting>
  <conditionalFormatting sqref="X12">
    <cfRule type="cellIs" dxfId="8510" priority="162" operator="lessThan">
      <formula>$C$4</formula>
    </cfRule>
  </conditionalFormatting>
  <conditionalFormatting sqref="X13">
    <cfRule type="cellIs" dxfId="8509" priority="163" operator="lessThan">
      <formula>$C$4</formula>
    </cfRule>
  </conditionalFormatting>
  <conditionalFormatting sqref="X14">
    <cfRule type="cellIs" dxfId="8508" priority="164" operator="lessThan">
      <formula>$C$4</formula>
    </cfRule>
  </conditionalFormatting>
  <conditionalFormatting sqref="X15">
    <cfRule type="cellIs" dxfId="8507" priority="165" operator="lessThan">
      <formula>$C$4</formula>
    </cfRule>
  </conditionalFormatting>
  <conditionalFormatting sqref="X16">
    <cfRule type="cellIs" dxfId="8506" priority="166" operator="lessThan">
      <formula>$C$4</formula>
    </cfRule>
  </conditionalFormatting>
  <conditionalFormatting sqref="X17">
    <cfRule type="cellIs" dxfId="8505" priority="167" operator="lessThan">
      <formula>$C$4</formula>
    </cfRule>
  </conditionalFormatting>
  <conditionalFormatting sqref="X18">
    <cfRule type="cellIs" dxfId="8504" priority="168" operator="lessThan">
      <formula>$C$4</formula>
    </cfRule>
  </conditionalFormatting>
  <conditionalFormatting sqref="X19">
    <cfRule type="cellIs" dxfId="8503" priority="169" operator="lessThan">
      <formula>$C$4</formula>
    </cfRule>
  </conditionalFormatting>
  <conditionalFormatting sqref="X20">
    <cfRule type="cellIs" dxfId="8502" priority="170" operator="lessThan">
      <formula>$C$4</formula>
    </cfRule>
  </conditionalFormatting>
  <conditionalFormatting sqref="X21">
    <cfRule type="cellIs" dxfId="8501" priority="171" operator="lessThan">
      <formula>$C$4</formula>
    </cfRule>
  </conditionalFormatting>
  <conditionalFormatting sqref="X22">
    <cfRule type="cellIs" dxfId="8500" priority="172" operator="lessThan">
      <formula>$C$4</formula>
    </cfRule>
  </conditionalFormatting>
  <conditionalFormatting sqref="X23">
    <cfRule type="cellIs" dxfId="8499" priority="173" operator="lessThan">
      <formula>$C$4</formula>
    </cfRule>
  </conditionalFormatting>
  <conditionalFormatting sqref="X24">
    <cfRule type="cellIs" dxfId="8498" priority="174" operator="lessThan">
      <formula>$C$4</formula>
    </cfRule>
  </conditionalFormatting>
  <conditionalFormatting sqref="X25">
    <cfRule type="cellIs" dxfId="8497" priority="175" operator="lessThan">
      <formula>$C$4</formula>
    </cfRule>
  </conditionalFormatting>
  <conditionalFormatting sqref="X26">
    <cfRule type="cellIs" dxfId="8496" priority="176" operator="lessThan">
      <formula>$C$4</formula>
    </cfRule>
  </conditionalFormatting>
  <conditionalFormatting sqref="X27">
    <cfRule type="cellIs" dxfId="8495" priority="177" operator="lessThan">
      <formula>$C$4</formula>
    </cfRule>
  </conditionalFormatting>
  <conditionalFormatting sqref="X28">
    <cfRule type="cellIs" dxfId="8494" priority="178" operator="lessThan">
      <formula>$C$4</formula>
    </cfRule>
  </conditionalFormatting>
  <conditionalFormatting sqref="X29">
    <cfRule type="cellIs" dxfId="8493" priority="179" operator="lessThan">
      <formula>$C$4</formula>
    </cfRule>
  </conditionalFormatting>
  <conditionalFormatting sqref="X30">
    <cfRule type="cellIs" dxfId="8492" priority="180" operator="lessThan">
      <formula>$C$4</formula>
    </cfRule>
  </conditionalFormatting>
  <conditionalFormatting sqref="X31">
    <cfRule type="cellIs" dxfId="8491" priority="181" operator="lessThan">
      <formula>$C$4</formula>
    </cfRule>
  </conditionalFormatting>
  <conditionalFormatting sqref="X32">
    <cfRule type="cellIs" dxfId="8490" priority="182" operator="lessThan">
      <formula>$C$4</formula>
    </cfRule>
  </conditionalFormatting>
  <conditionalFormatting sqref="X33">
    <cfRule type="cellIs" dxfId="8489" priority="183" operator="lessThan">
      <formula>$C$4</formula>
    </cfRule>
  </conditionalFormatting>
  <conditionalFormatting sqref="X34">
    <cfRule type="cellIs" dxfId="8488" priority="184" operator="lessThan">
      <formula>$C$4</formula>
    </cfRule>
  </conditionalFormatting>
  <conditionalFormatting sqref="X35">
    <cfRule type="cellIs" dxfId="8487" priority="185" operator="lessThan">
      <formula>$C$4</formula>
    </cfRule>
  </conditionalFormatting>
  <conditionalFormatting sqref="X36">
    <cfRule type="cellIs" dxfId="8486" priority="186" operator="lessThan">
      <formula>$C$4</formula>
    </cfRule>
  </conditionalFormatting>
  <conditionalFormatting sqref="X37">
    <cfRule type="cellIs" dxfId="8485" priority="187" operator="lessThan">
      <formula>$C$4</formula>
    </cfRule>
  </conditionalFormatting>
  <conditionalFormatting sqref="X38">
    <cfRule type="cellIs" dxfId="8484" priority="188" operator="lessThan">
      <formula>$C$4</formula>
    </cfRule>
  </conditionalFormatting>
  <conditionalFormatting sqref="X39">
    <cfRule type="cellIs" dxfId="8483" priority="189" operator="lessThan">
      <formula>$C$4</formula>
    </cfRule>
  </conditionalFormatting>
  <conditionalFormatting sqref="X40">
    <cfRule type="cellIs" dxfId="8482" priority="190" operator="lessThan">
      <formula>$C$4</formula>
    </cfRule>
  </conditionalFormatting>
  <conditionalFormatting sqref="X41">
    <cfRule type="cellIs" dxfId="8481" priority="191" operator="lessThan">
      <formula>$C$4</formula>
    </cfRule>
  </conditionalFormatting>
  <conditionalFormatting sqref="X42">
    <cfRule type="cellIs" dxfId="8480" priority="192" operator="lessThan">
      <formula>$C$4</formula>
    </cfRule>
  </conditionalFormatting>
  <conditionalFormatting sqref="X43">
    <cfRule type="cellIs" dxfId="8479" priority="193" operator="lessThan">
      <formula>$C$4</formula>
    </cfRule>
  </conditionalFormatting>
  <conditionalFormatting sqref="X44">
    <cfRule type="cellIs" dxfId="8478" priority="194" operator="lessThan">
      <formula>$C$4</formula>
    </cfRule>
  </conditionalFormatting>
  <conditionalFormatting sqref="X45">
    <cfRule type="cellIs" dxfId="8477" priority="195" operator="lessThan">
      <formula>$C$4</formula>
    </cfRule>
  </conditionalFormatting>
  <conditionalFormatting sqref="X46">
    <cfRule type="cellIs" dxfId="8476" priority="196" operator="lessThan">
      <formula>$C$4</formula>
    </cfRule>
  </conditionalFormatting>
  <conditionalFormatting sqref="X47">
    <cfRule type="cellIs" dxfId="8475" priority="197" operator="lessThan">
      <formula>$C$4</formula>
    </cfRule>
  </conditionalFormatting>
  <conditionalFormatting sqref="X48">
    <cfRule type="cellIs" dxfId="8474" priority="198" operator="lessThan">
      <formula>$C$4</formula>
    </cfRule>
  </conditionalFormatting>
  <conditionalFormatting sqref="X49">
    <cfRule type="cellIs" dxfId="8473" priority="199" operator="lessThan">
      <formula>$C$4</formula>
    </cfRule>
  </conditionalFormatting>
  <conditionalFormatting sqref="X50">
    <cfRule type="cellIs" dxfId="8472" priority="200" operator="lessThan">
      <formula>$C$4</formula>
    </cfRule>
  </conditionalFormatting>
  <conditionalFormatting sqref="Y11">
    <cfRule type="cellIs" dxfId="8471" priority="201" operator="lessThan">
      <formula>$C$4</formula>
    </cfRule>
  </conditionalFormatting>
  <conditionalFormatting sqref="Y12">
    <cfRule type="cellIs" dxfId="8470" priority="202" operator="lessThan">
      <formula>$C$4</formula>
    </cfRule>
  </conditionalFormatting>
  <conditionalFormatting sqref="Y13">
    <cfRule type="cellIs" dxfId="8469" priority="203" operator="lessThan">
      <formula>$C$4</formula>
    </cfRule>
  </conditionalFormatting>
  <conditionalFormatting sqref="Y14">
    <cfRule type="cellIs" dxfId="8468" priority="204" operator="lessThan">
      <formula>$C$4</formula>
    </cfRule>
  </conditionalFormatting>
  <conditionalFormatting sqref="Y15">
    <cfRule type="cellIs" dxfId="8467" priority="205" operator="lessThan">
      <formula>$C$4</formula>
    </cfRule>
  </conditionalFormatting>
  <conditionalFormatting sqref="Y16">
    <cfRule type="cellIs" dxfId="8466" priority="206" operator="lessThan">
      <formula>$C$4</formula>
    </cfRule>
  </conditionalFormatting>
  <conditionalFormatting sqref="Y17">
    <cfRule type="cellIs" dxfId="8465" priority="207" operator="lessThan">
      <formula>$C$4</formula>
    </cfRule>
  </conditionalFormatting>
  <conditionalFormatting sqref="Y18">
    <cfRule type="cellIs" dxfId="8464" priority="208" operator="lessThan">
      <formula>$C$4</formula>
    </cfRule>
  </conditionalFormatting>
  <conditionalFormatting sqref="Y19">
    <cfRule type="cellIs" dxfId="8463" priority="209" operator="lessThan">
      <formula>$C$4</formula>
    </cfRule>
  </conditionalFormatting>
  <conditionalFormatting sqref="Y20">
    <cfRule type="cellIs" dxfId="8462" priority="210" operator="lessThan">
      <formula>$C$4</formula>
    </cfRule>
  </conditionalFormatting>
  <conditionalFormatting sqref="Y21">
    <cfRule type="cellIs" dxfId="8461" priority="211" operator="lessThan">
      <formula>$C$4</formula>
    </cfRule>
  </conditionalFormatting>
  <conditionalFormatting sqref="Y22">
    <cfRule type="cellIs" dxfId="8460" priority="212" operator="lessThan">
      <formula>$C$4</formula>
    </cfRule>
  </conditionalFormatting>
  <conditionalFormatting sqref="Y23">
    <cfRule type="cellIs" dxfId="8459" priority="213" operator="lessThan">
      <formula>$C$4</formula>
    </cfRule>
  </conditionalFormatting>
  <conditionalFormatting sqref="Y24">
    <cfRule type="cellIs" dxfId="8458" priority="214" operator="lessThan">
      <formula>$C$4</formula>
    </cfRule>
  </conditionalFormatting>
  <conditionalFormatting sqref="Y25">
    <cfRule type="cellIs" dxfId="8457" priority="215" operator="lessThan">
      <formula>$C$4</formula>
    </cfRule>
  </conditionalFormatting>
  <conditionalFormatting sqref="Y26">
    <cfRule type="cellIs" dxfId="8456" priority="216" operator="lessThan">
      <formula>$C$4</formula>
    </cfRule>
  </conditionalFormatting>
  <conditionalFormatting sqref="Y27">
    <cfRule type="cellIs" dxfId="8455" priority="217" operator="lessThan">
      <formula>$C$4</formula>
    </cfRule>
  </conditionalFormatting>
  <conditionalFormatting sqref="Y28">
    <cfRule type="cellIs" dxfId="8454" priority="218" operator="lessThan">
      <formula>$C$4</formula>
    </cfRule>
  </conditionalFormatting>
  <conditionalFormatting sqref="Y29">
    <cfRule type="cellIs" dxfId="8453" priority="219" operator="lessThan">
      <formula>$C$4</formula>
    </cfRule>
  </conditionalFormatting>
  <conditionalFormatting sqref="Y30">
    <cfRule type="cellIs" dxfId="8452" priority="220" operator="lessThan">
      <formula>$C$4</formula>
    </cfRule>
  </conditionalFormatting>
  <conditionalFormatting sqref="Y31">
    <cfRule type="cellIs" dxfId="8451" priority="221" operator="lessThan">
      <formula>$C$4</formula>
    </cfRule>
  </conditionalFormatting>
  <conditionalFormatting sqref="Y32">
    <cfRule type="cellIs" dxfId="8450" priority="222" operator="lessThan">
      <formula>$C$4</formula>
    </cfRule>
  </conditionalFormatting>
  <conditionalFormatting sqref="Y33">
    <cfRule type="cellIs" dxfId="8449" priority="223" operator="lessThan">
      <formula>$C$4</formula>
    </cfRule>
  </conditionalFormatting>
  <conditionalFormatting sqref="Y34">
    <cfRule type="cellIs" dxfId="8448" priority="224" operator="lessThan">
      <formula>$C$4</formula>
    </cfRule>
  </conditionalFormatting>
  <conditionalFormatting sqref="Y35">
    <cfRule type="cellIs" dxfId="8447" priority="225" operator="lessThan">
      <formula>$C$4</formula>
    </cfRule>
  </conditionalFormatting>
  <conditionalFormatting sqref="Y36">
    <cfRule type="cellIs" dxfId="8446" priority="226" operator="lessThan">
      <formula>$C$4</formula>
    </cfRule>
  </conditionalFormatting>
  <conditionalFormatting sqref="Y37">
    <cfRule type="cellIs" dxfId="8445" priority="227" operator="lessThan">
      <formula>$C$4</formula>
    </cfRule>
  </conditionalFormatting>
  <conditionalFormatting sqref="Y38">
    <cfRule type="cellIs" dxfId="8444" priority="228" operator="lessThan">
      <formula>$C$4</formula>
    </cfRule>
  </conditionalFormatting>
  <conditionalFormatting sqref="Y39">
    <cfRule type="cellIs" dxfId="8443" priority="229" operator="lessThan">
      <formula>$C$4</formula>
    </cfRule>
  </conditionalFormatting>
  <conditionalFormatting sqref="Y40">
    <cfRule type="cellIs" dxfId="8442" priority="230" operator="lessThan">
      <formula>$C$4</formula>
    </cfRule>
  </conditionalFormatting>
  <conditionalFormatting sqref="Y41">
    <cfRule type="cellIs" dxfId="8441" priority="231" operator="lessThan">
      <formula>$C$4</formula>
    </cfRule>
  </conditionalFormatting>
  <conditionalFormatting sqref="Y42">
    <cfRule type="cellIs" dxfId="8440" priority="232" operator="lessThan">
      <formula>$C$4</formula>
    </cfRule>
  </conditionalFormatting>
  <conditionalFormatting sqref="Y43">
    <cfRule type="cellIs" dxfId="8439" priority="233" operator="lessThan">
      <formula>$C$4</formula>
    </cfRule>
  </conditionalFormatting>
  <conditionalFormatting sqref="Y44">
    <cfRule type="cellIs" dxfId="8438" priority="234" operator="lessThan">
      <formula>$C$4</formula>
    </cfRule>
  </conditionalFormatting>
  <conditionalFormatting sqref="Y45">
    <cfRule type="cellIs" dxfId="8437" priority="235" operator="lessThan">
      <formula>$C$4</formula>
    </cfRule>
  </conditionalFormatting>
  <conditionalFormatting sqref="Y46">
    <cfRule type="cellIs" dxfId="8436" priority="236" operator="lessThan">
      <formula>$C$4</formula>
    </cfRule>
  </conditionalFormatting>
  <conditionalFormatting sqref="Y47">
    <cfRule type="cellIs" dxfId="8435" priority="237" operator="lessThan">
      <formula>$C$4</formula>
    </cfRule>
  </conditionalFormatting>
  <conditionalFormatting sqref="Y48">
    <cfRule type="cellIs" dxfId="8434" priority="238" operator="lessThan">
      <formula>$C$4</formula>
    </cfRule>
  </conditionalFormatting>
  <conditionalFormatting sqref="Y49">
    <cfRule type="cellIs" dxfId="8433" priority="239" operator="lessThan">
      <formula>$C$4</formula>
    </cfRule>
  </conditionalFormatting>
  <conditionalFormatting sqref="Y50">
    <cfRule type="cellIs" dxfId="8432" priority="240" operator="lessThan">
      <formula>$C$4</formula>
    </cfRule>
  </conditionalFormatting>
  <conditionalFormatting sqref="Z11">
    <cfRule type="cellIs" dxfId="8431" priority="241" operator="lessThan">
      <formula>$C$4</formula>
    </cfRule>
  </conditionalFormatting>
  <conditionalFormatting sqref="Z12">
    <cfRule type="cellIs" dxfId="8430" priority="242" operator="lessThan">
      <formula>$C$4</formula>
    </cfRule>
  </conditionalFormatting>
  <conditionalFormatting sqref="Z13">
    <cfRule type="cellIs" dxfId="8429" priority="243" operator="lessThan">
      <formula>$C$4</formula>
    </cfRule>
  </conditionalFormatting>
  <conditionalFormatting sqref="Z14">
    <cfRule type="cellIs" dxfId="8428" priority="244" operator="lessThan">
      <formula>$C$4</formula>
    </cfRule>
  </conditionalFormatting>
  <conditionalFormatting sqref="Z15">
    <cfRule type="cellIs" dxfId="8427" priority="245" operator="lessThan">
      <formula>$C$4</formula>
    </cfRule>
  </conditionalFormatting>
  <conditionalFormatting sqref="Z16">
    <cfRule type="cellIs" dxfId="8426" priority="246" operator="lessThan">
      <formula>$C$4</formula>
    </cfRule>
  </conditionalFormatting>
  <conditionalFormatting sqref="Z17">
    <cfRule type="cellIs" dxfId="8425" priority="247" operator="lessThan">
      <formula>$C$4</formula>
    </cfRule>
  </conditionalFormatting>
  <conditionalFormatting sqref="Z18">
    <cfRule type="cellIs" dxfId="8424" priority="248" operator="lessThan">
      <formula>$C$4</formula>
    </cfRule>
  </conditionalFormatting>
  <conditionalFormatting sqref="Z19">
    <cfRule type="cellIs" dxfId="8423" priority="249" operator="lessThan">
      <formula>$C$4</formula>
    </cfRule>
  </conditionalFormatting>
  <conditionalFormatting sqref="Z20">
    <cfRule type="cellIs" dxfId="8422" priority="250" operator="lessThan">
      <formula>$C$4</formula>
    </cfRule>
  </conditionalFormatting>
  <conditionalFormatting sqref="Z21">
    <cfRule type="cellIs" dxfId="8421" priority="251" operator="lessThan">
      <formula>$C$4</formula>
    </cfRule>
  </conditionalFormatting>
  <conditionalFormatting sqref="Z22">
    <cfRule type="cellIs" dxfId="8420" priority="252" operator="lessThan">
      <formula>$C$4</formula>
    </cfRule>
  </conditionalFormatting>
  <conditionalFormatting sqref="Z23">
    <cfRule type="cellIs" dxfId="8419" priority="253" operator="lessThan">
      <formula>$C$4</formula>
    </cfRule>
  </conditionalFormatting>
  <conditionalFormatting sqref="Z24">
    <cfRule type="cellIs" dxfId="8418" priority="254" operator="lessThan">
      <formula>$C$4</formula>
    </cfRule>
  </conditionalFormatting>
  <conditionalFormatting sqref="Z25">
    <cfRule type="cellIs" dxfId="8417" priority="255" operator="lessThan">
      <formula>$C$4</formula>
    </cfRule>
  </conditionalFormatting>
  <conditionalFormatting sqref="Z26">
    <cfRule type="cellIs" dxfId="8416" priority="256" operator="lessThan">
      <formula>$C$4</formula>
    </cfRule>
  </conditionalFormatting>
  <conditionalFormatting sqref="Z27">
    <cfRule type="cellIs" dxfId="8415" priority="257" operator="lessThan">
      <formula>$C$4</formula>
    </cfRule>
  </conditionalFormatting>
  <conditionalFormatting sqref="Z28">
    <cfRule type="cellIs" dxfId="8414" priority="258" operator="lessThan">
      <formula>$C$4</formula>
    </cfRule>
  </conditionalFormatting>
  <conditionalFormatting sqref="Z29">
    <cfRule type="cellIs" dxfId="8413" priority="259" operator="lessThan">
      <formula>$C$4</formula>
    </cfRule>
  </conditionalFormatting>
  <conditionalFormatting sqref="Z30">
    <cfRule type="cellIs" dxfId="8412" priority="260" operator="lessThan">
      <formula>$C$4</formula>
    </cfRule>
  </conditionalFormatting>
  <conditionalFormatting sqref="Z31">
    <cfRule type="cellIs" dxfId="8411" priority="261" operator="lessThan">
      <formula>$C$4</formula>
    </cfRule>
  </conditionalFormatting>
  <conditionalFormatting sqref="Z32">
    <cfRule type="cellIs" dxfId="8410" priority="262" operator="lessThan">
      <formula>$C$4</formula>
    </cfRule>
  </conditionalFormatting>
  <conditionalFormatting sqref="Z33">
    <cfRule type="cellIs" dxfId="8409" priority="263" operator="lessThan">
      <formula>$C$4</formula>
    </cfRule>
  </conditionalFormatting>
  <conditionalFormatting sqref="Z34">
    <cfRule type="cellIs" dxfId="8408" priority="264" operator="lessThan">
      <formula>$C$4</formula>
    </cfRule>
  </conditionalFormatting>
  <conditionalFormatting sqref="Z35">
    <cfRule type="cellIs" dxfId="8407" priority="265" operator="lessThan">
      <formula>$C$4</formula>
    </cfRule>
  </conditionalFormatting>
  <conditionalFormatting sqref="Z36">
    <cfRule type="cellIs" dxfId="8406" priority="266" operator="lessThan">
      <formula>$C$4</formula>
    </cfRule>
  </conditionalFormatting>
  <conditionalFormatting sqref="Z37">
    <cfRule type="cellIs" dxfId="8405" priority="267" operator="lessThan">
      <formula>$C$4</formula>
    </cfRule>
  </conditionalFormatting>
  <conditionalFormatting sqref="Z38">
    <cfRule type="cellIs" dxfId="8404" priority="268" operator="lessThan">
      <formula>$C$4</formula>
    </cfRule>
  </conditionalFormatting>
  <conditionalFormatting sqref="Z39">
    <cfRule type="cellIs" dxfId="8403" priority="269" operator="lessThan">
      <formula>$C$4</formula>
    </cfRule>
  </conditionalFormatting>
  <conditionalFormatting sqref="Z40">
    <cfRule type="cellIs" dxfId="8402" priority="270" operator="lessThan">
      <formula>$C$4</formula>
    </cfRule>
  </conditionalFormatting>
  <conditionalFormatting sqref="Z41">
    <cfRule type="cellIs" dxfId="8401" priority="271" operator="lessThan">
      <formula>$C$4</formula>
    </cfRule>
  </conditionalFormatting>
  <conditionalFormatting sqref="Z42">
    <cfRule type="cellIs" dxfId="8400" priority="272" operator="lessThan">
      <formula>$C$4</formula>
    </cfRule>
  </conditionalFormatting>
  <conditionalFormatting sqref="Z43">
    <cfRule type="cellIs" dxfId="8399" priority="273" operator="lessThan">
      <formula>$C$4</formula>
    </cfRule>
  </conditionalFormatting>
  <conditionalFormatting sqref="Z44">
    <cfRule type="cellIs" dxfId="8398" priority="274" operator="lessThan">
      <formula>$C$4</formula>
    </cfRule>
  </conditionalFormatting>
  <conditionalFormatting sqref="Z45">
    <cfRule type="cellIs" dxfId="8397" priority="275" operator="lessThan">
      <formula>$C$4</formula>
    </cfRule>
  </conditionalFormatting>
  <conditionalFormatting sqref="Z46">
    <cfRule type="cellIs" dxfId="8396" priority="276" operator="lessThan">
      <formula>$C$4</formula>
    </cfRule>
  </conditionalFormatting>
  <conditionalFormatting sqref="Z47">
    <cfRule type="cellIs" dxfId="8395" priority="277" operator="lessThan">
      <formula>$C$4</formula>
    </cfRule>
  </conditionalFormatting>
  <conditionalFormatting sqref="Z48">
    <cfRule type="cellIs" dxfId="8394" priority="278" operator="lessThan">
      <formula>$C$4</formula>
    </cfRule>
  </conditionalFormatting>
  <conditionalFormatting sqref="Z49">
    <cfRule type="cellIs" dxfId="8393" priority="279" operator="lessThan">
      <formula>$C$4</formula>
    </cfRule>
  </conditionalFormatting>
  <conditionalFormatting sqref="Z50">
    <cfRule type="cellIs" dxfId="8392" priority="280" operator="lessThan">
      <formula>$C$4</formula>
    </cfRule>
  </conditionalFormatting>
  <conditionalFormatting sqref="AA11">
    <cfRule type="cellIs" dxfId="8391" priority="281" operator="lessThan">
      <formula>$C$4</formula>
    </cfRule>
  </conditionalFormatting>
  <conditionalFormatting sqref="AA12">
    <cfRule type="cellIs" dxfId="8390" priority="282" operator="lessThan">
      <formula>$C$4</formula>
    </cfRule>
  </conditionalFormatting>
  <conditionalFormatting sqref="AA13">
    <cfRule type="cellIs" dxfId="8389" priority="283" operator="lessThan">
      <formula>$C$4</formula>
    </cfRule>
  </conditionalFormatting>
  <conditionalFormatting sqref="AA14">
    <cfRule type="cellIs" dxfId="8388" priority="284" operator="lessThan">
      <formula>$C$4</formula>
    </cfRule>
  </conditionalFormatting>
  <conditionalFormatting sqref="AA15">
    <cfRule type="cellIs" dxfId="8387" priority="285" operator="lessThan">
      <formula>$C$4</formula>
    </cfRule>
  </conditionalFormatting>
  <conditionalFormatting sqref="AA16">
    <cfRule type="cellIs" dxfId="8386" priority="286" operator="lessThan">
      <formula>$C$4</formula>
    </cfRule>
  </conditionalFormatting>
  <conditionalFormatting sqref="AA17">
    <cfRule type="cellIs" dxfId="8385" priority="287" operator="lessThan">
      <formula>$C$4</formula>
    </cfRule>
  </conditionalFormatting>
  <conditionalFormatting sqref="AA18">
    <cfRule type="cellIs" dxfId="8384" priority="288" operator="lessThan">
      <formula>$C$4</formula>
    </cfRule>
  </conditionalFormatting>
  <conditionalFormatting sqref="AA19">
    <cfRule type="cellIs" dxfId="8383" priority="289" operator="lessThan">
      <formula>$C$4</formula>
    </cfRule>
  </conditionalFormatting>
  <conditionalFormatting sqref="AA20">
    <cfRule type="cellIs" dxfId="8382" priority="290" operator="lessThan">
      <formula>$C$4</formula>
    </cfRule>
  </conditionalFormatting>
  <conditionalFormatting sqref="AA21">
    <cfRule type="cellIs" dxfId="8381" priority="291" operator="lessThan">
      <formula>$C$4</formula>
    </cfRule>
  </conditionalFormatting>
  <conditionalFormatting sqref="AA22">
    <cfRule type="cellIs" dxfId="8380" priority="292" operator="lessThan">
      <formula>$C$4</formula>
    </cfRule>
  </conditionalFormatting>
  <conditionalFormatting sqref="AA23">
    <cfRule type="cellIs" dxfId="8379" priority="293" operator="lessThan">
      <formula>$C$4</formula>
    </cfRule>
  </conditionalFormatting>
  <conditionalFormatting sqref="AA24">
    <cfRule type="cellIs" dxfId="8378" priority="294" operator="lessThan">
      <formula>$C$4</formula>
    </cfRule>
  </conditionalFormatting>
  <conditionalFormatting sqref="AA25">
    <cfRule type="cellIs" dxfId="8377" priority="295" operator="lessThan">
      <formula>$C$4</formula>
    </cfRule>
  </conditionalFormatting>
  <conditionalFormatting sqref="AA26">
    <cfRule type="cellIs" dxfId="8376" priority="296" operator="lessThan">
      <formula>$C$4</formula>
    </cfRule>
  </conditionalFormatting>
  <conditionalFormatting sqref="AA27">
    <cfRule type="cellIs" dxfId="8375" priority="297" operator="lessThan">
      <formula>$C$4</formula>
    </cfRule>
  </conditionalFormatting>
  <conditionalFormatting sqref="AA28">
    <cfRule type="cellIs" dxfId="8374" priority="298" operator="lessThan">
      <formula>$C$4</formula>
    </cfRule>
  </conditionalFormatting>
  <conditionalFormatting sqref="AA29">
    <cfRule type="cellIs" dxfId="8373" priority="299" operator="lessThan">
      <formula>$C$4</formula>
    </cfRule>
  </conditionalFormatting>
  <conditionalFormatting sqref="AA30">
    <cfRule type="cellIs" dxfId="8372" priority="300" operator="lessThan">
      <formula>$C$4</formula>
    </cfRule>
  </conditionalFormatting>
  <conditionalFormatting sqref="AA31">
    <cfRule type="cellIs" dxfId="8371" priority="301" operator="lessThan">
      <formula>$C$4</formula>
    </cfRule>
  </conditionalFormatting>
  <conditionalFormatting sqref="AA32">
    <cfRule type="cellIs" dxfId="8370" priority="302" operator="lessThan">
      <formula>$C$4</formula>
    </cfRule>
  </conditionalFormatting>
  <conditionalFormatting sqref="AA33">
    <cfRule type="cellIs" dxfId="8369" priority="303" operator="lessThan">
      <formula>$C$4</formula>
    </cfRule>
  </conditionalFormatting>
  <conditionalFormatting sqref="AA34">
    <cfRule type="cellIs" dxfId="8368" priority="304" operator="lessThan">
      <formula>$C$4</formula>
    </cfRule>
  </conditionalFormatting>
  <conditionalFormatting sqref="AA35">
    <cfRule type="cellIs" dxfId="8367" priority="305" operator="lessThan">
      <formula>$C$4</formula>
    </cfRule>
  </conditionalFormatting>
  <conditionalFormatting sqref="AA36">
    <cfRule type="cellIs" dxfId="8366" priority="306" operator="lessThan">
      <formula>$C$4</formula>
    </cfRule>
  </conditionalFormatting>
  <conditionalFormatting sqref="AA37">
    <cfRule type="cellIs" dxfId="8365" priority="307" operator="lessThan">
      <formula>$C$4</formula>
    </cfRule>
  </conditionalFormatting>
  <conditionalFormatting sqref="AA38">
    <cfRule type="cellIs" dxfId="8364" priority="308" operator="lessThan">
      <formula>$C$4</formula>
    </cfRule>
  </conditionalFormatting>
  <conditionalFormatting sqref="AA39">
    <cfRule type="cellIs" dxfId="8363" priority="309" operator="lessThan">
      <formula>$C$4</formula>
    </cfRule>
  </conditionalFormatting>
  <conditionalFormatting sqref="AA40">
    <cfRule type="cellIs" dxfId="8362" priority="310" operator="lessThan">
      <formula>$C$4</formula>
    </cfRule>
  </conditionalFormatting>
  <conditionalFormatting sqref="AA41">
    <cfRule type="cellIs" dxfId="8361" priority="311" operator="lessThan">
      <formula>$C$4</formula>
    </cfRule>
  </conditionalFormatting>
  <conditionalFormatting sqref="AA42">
    <cfRule type="cellIs" dxfId="8360" priority="312" operator="lessThan">
      <formula>$C$4</formula>
    </cfRule>
  </conditionalFormatting>
  <conditionalFormatting sqref="AA43">
    <cfRule type="cellIs" dxfId="8359" priority="313" operator="lessThan">
      <formula>$C$4</formula>
    </cfRule>
  </conditionalFormatting>
  <conditionalFormatting sqref="AA44">
    <cfRule type="cellIs" dxfId="8358" priority="314" operator="lessThan">
      <formula>$C$4</formula>
    </cfRule>
  </conditionalFormatting>
  <conditionalFormatting sqref="AA45">
    <cfRule type="cellIs" dxfId="8357" priority="315" operator="lessThan">
      <formula>$C$4</formula>
    </cfRule>
  </conditionalFormatting>
  <conditionalFormatting sqref="AA46">
    <cfRule type="cellIs" dxfId="8356" priority="316" operator="lessThan">
      <formula>$C$4</formula>
    </cfRule>
  </conditionalFormatting>
  <conditionalFormatting sqref="AA47">
    <cfRule type="cellIs" dxfId="8355" priority="317" operator="lessThan">
      <formula>$C$4</formula>
    </cfRule>
  </conditionalFormatting>
  <conditionalFormatting sqref="AA48">
    <cfRule type="cellIs" dxfId="8354" priority="318" operator="lessThan">
      <formula>$C$4</formula>
    </cfRule>
  </conditionalFormatting>
  <conditionalFormatting sqref="AA49">
    <cfRule type="cellIs" dxfId="8353" priority="319" operator="lessThan">
      <formula>$C$4</formula>
    </cfRule>
  </conditionalFormatting>
  <conditionalFormatting sqref="AA50">
    <cfRule type="cellIs" dxfId="8352" priority="320" operator="lessThan">
      <formula>$C$4</formula>
    </cfRule>
  </conditionalFormatting>
  <conditionalFormatting sqref="AB11">
    <cfRule type="cellIs" dxfId="8351" priority="321" operator="lessThan">
      <formula>$C$4</formula>
    </cfRule>
  </conditionalFormatting>
  <conditionalFormatting sqref="AB12">
    <cfRule type="cellIs" dxfId="8350" priority="322" operator="lessThan">
      <formula>$C$4</formula>
    </cfRule>
  </conditionalFormatting>
  <conditionalFormatting sqref="AB13">
    <cfRule type="cellIs" dxfId="8349" priority="323" operator="lessThan">
      <formula>$C$4</formula>
    </cfRule>
  </conditionalFormatting>
  <conditionalFormatting sqref="AB14">
    <cfRule type="cellIs" dxfId="8348" priority="324" operator="lessThan">
      <formula>$C$4</formula>
    </cfRule>
  </conditionalFormatting>
  <conditionalFormatting sqref="AB15">
    <cfRule type="cellIs" dxfId="8347" priority="325" operator="lessThan">
      <formula>$C$4</formula>
    </cfRule>
  </conditionalFormatting>
  <conditionalFormatting sqref="AB16">
    <cfRule type="cellIs" dxfId="8346" priority="326" operator="lessThan">
      <formula>$C$4</formula>
    </cfRule>
  </conditionalFormatting>
  <conditionalFormatting sqref="AB17">
    <cfRule type="cellIs" dxfId="8345" priority="327" operator="lessThan">
      <formula>$C$4</formula>
    </cfRule>
  </conditionalFormatting>
  <conditionalFormatting sqref="AB18">
    <cfRule type="cellIs" dxfId="8344" priority="328" operator="lessThan">
      <formula>$C$4</formula>
    </cfRule>
  </conditionalFormatting>
  <conditionalFormatting sqref="AB19">
    <cfRule type="cellIs" dxfId="8343" priority="329" operator="lessThan">
      <formula>$C$4</formula>
    </cfRule>
  </conditionalFormatting>
  <conditionalFormatting sqref="AB20">
    <cfRule type="cellIs" dxfId="8342" priority="330" operator="lessThan">
      <formula>$C$4</formula>
    </cfRule>
  </conditionalFormatting>
  <conditionalFormatting sqref="AB21">
    <cfRule type="cellIs" dxfId="8341" priority="331" operator="lessThan">
      <formula>$C$4</formula>
    </cfRule>
  </conditionalFormatting>
  <conditionalFormatting sqref="AB22">
    <cfRule type="cellIs" dxfId="8340" priority="332" operator="lessThan">
      <formula>$C$4</formula>
    </cfRule>
  </conditionalFormatting>
  <conditionalFormatting sqref="AB23">
    <cfRule type="cellIs" dxfId="8339" priority="333" operator="lessThan">
      <formula>$C$4</formula>
    </cfRule>
  </conditionalFormatting>
  <conditionalFormatting sqref="AB24">
    <cfRule type="cellIs" dxfId="8338" priority="334" operator="lessThan">
      <formula>$C$4</formula>
    </cfRule>
  </conditionalFormatting>
  <conditionalFormatting sqref="AB25">
    <cfRule type="cellIs" dxfId="8337" priority="335" operator="lessThan">
      <formula>$C$4</formula>
    </cfRule>
  </conditionalFormatting>
  <conditionalFormatting sqref="AB26">
    <cfRule type="cellIs" dxfId="8336" priority="336" operator="lessThan">
      <formula>$C$4</formula>
    </cfRule>
  </conditionalFormatting>
  <conditionalFormatting sqref="AB27">
    <cfRule type="cellIs" dxfId="8335" priority="337" operator="lessThan">
      <formula>$C$4</formula>
    </cfRule>
  </conditionalFormatting>
  <conditionalFormatting sqref="AB28">
    <cfRule type="cellIs" dxfId="8334" priority="338" operator="lessThan">
      <formula>$C$4</formula>
    </cfRule>
  </conditionalFormatting>
  <conditionalFormatting sqref="AB29">
    <cfRule type="cellIs" dxfId="8333" priority="339" operator="lessThan">
      <formula>$C$4</formula>
    </cfRule>
  </conditionalFormatting>
  <conditionalFormatting sqref="AB30">
    <cfRule type="cellIs" dxfId="8332" priority="340" operator="lessThan">
      <formula>$C$4</formula>
    </cfRule>
  </conditionalFormatting>
  <conditionalFormatting sqref="AB31">
    <cfRule type="cellIs" dxfId="8331" priority="341" operator="lessThan">
      <formula>$C$4</formula>
    </cfRule>
  </conditionalFormatting>
  <conditionalFormatting sqref="AB32">
    <cfRule type="cellIs" dxfId="8330" priority="342" operator="lessThan">
      <formula>$C$4</formula>
    </cfRule>
  </conditionalFormatting>
  <conditionalFormatting sqref="AB33">
    <cfRule type="cellIs" dxfId="8329" priority="343" operator="lessThan">
      <formula>$C$4</formula>
    </cfRule>
  </conditionalFormatting>
  <conditionalFormatting sqref="AB34">
    <cfRule type="cellIs" dxfId="8328" priority="344" operator="lessThan">
      <formula>$C$4</formula>
    </cfRule>
  </conditionalFormatting>
  <conditionalFormatting sqref="AB35">
    <cfRule type="cellIs" dxfId="8327" priority="345" operator="lessThan">
      <formula>$C$4</formula>
    </cfRule>
  </conditionalFormatting>
  <conditionalFormatting sqref="AB36">
    <cfRule type="cellIs" dxfId="8326" priority="346" operator="lessThan">
      <formula>$C$4</formula>
    </cfRule>
  </conditionalFormatting>
  <conditionalFormatting sqref="AB37">
    <cfRule type="cellIs" dxfId="8325" priority="347" operator="lessThan">
      <formula>$C$4</formula>
    </cfRule>
  </conditionalFormatting>
  <conditionalFormatting sqref="AB38">
    <cfRule type="cellIs" dxfId="8324" priority="348" operator="lessThan">
      <formula>$C$4</formula>
    </cfRule>
  </conditionalFormatting>
  <conditionalFormatting sqref="AB39">
    <cfRule type="cellIs" dxfId="8323" priority="349" operator="lessThan">
      <formula>$C$4</formula>
    </cfRule>
  </conditionalFormatting>
  <conditionalFormatting sqref="AB40">
    <cfRule type="cellIs" dxfId="8322" priority="350" operator="lessThan">
      <formula>$C$4</formula>
    </cfRule>
  </conditionalFormatting>
  <conditionalFormatting sqref="AB41">
    <cfRule type="cellIs" dxfId="8321" priority="351" operator="lessThan">
      <formula>$C$4</formula>
    </cfRule>
  </conditionalFormatting>
  <conditionalFormatting sqref="AB42">
    <cfRule type="cellIs" dxfId="8320" priority="352" operator="lessThan">
      <formula>$C$4</formula>
    </cfRule>
  </conditionalFormatting>
  <conditionalFormatting sqref="AB43">
    <cfRule type="cellIs" dxfId="8319" priority="353" operator="lessThan">
      <formula>$C$4</formula>
    </cfRule>
  </conditionalFormatting>
  <conditionalFormatting sqref="AB44">
    <cfRule type="cellIs" dxfId="8318" priority="354" operator="lessThan">
      <formula>$C$4</formula>
    </cfRule>
  </conditionalFormatting>
  <conditionalFormatting sqref="AB45">
    <cfRule type="cellIs" dxfId="8317" priority="355" operator="lessThan">
      <formula>$C$4</formula>
    </cfRule>
  </conditionalFormatting>
  <conditionalFormatting sqref="AB46">
    <cfRule type="cellIs" dxfId="8316" priority="356" operator="lessThan">
      <formula>$C$4</formula>
    </cfRule>
  </conditionalFormatting>
  <conditionalFormatting sqref="AB47">
    <cfRule type="cellIs" dxfId="8315" priority="357" operator="lessThan">
      <formula>$C$4</formula>
    </cfRule>
  </conditionalFormatting>
  <conditionalFormatting sqref="AB48">
    <cfRule type="cellIs" dxfId="8314" priority="358" operator="lessThan">
      <formula>$C$4</formula>
    </cfRule>
  </conditionalFormatting>
  <conditionalFormatting sqref="AB49">
    <cfRule type="cellIs" dxfId="8313" priority="359" operator="lessThan">
      <formula>$C$4</formula>
    </cfRule>
  </conditionalFormatting>
  <conditionalFormatting sqref="AB50">
    <cfRule type="cellIs" dxfId="8312" priority="360" operator="lessThan">
      <formula>$C$4</formula>
    </cfRule>
  </conditionalFormatting>
  <conditionalFormatting sqref="AC11">
    <cfRule type="cellIs" dxfId="8311" priority="361" operator="lessThan">
      <formula>$C$4</formula>
    </cfRule>
  </conditionalFormatting>
  <conditionalFormatting sqref="AC12">
    <cfRule type="cellIs" dxfId="8310" priority="362" operator="lessThan">
      <formula>$C$4</formula>
    </cfRule>
  </conditionalFormatting>
  <conditionalFormatting sqref="AC13">
    <cfRule type="cellIs" dxfId="8309" priority="363" operator="lessThan">
      <formula>$C$4</formula>
    </cfRule>
  </conditionalFormatting>
  <conditionalFormatting sqref="AC14">
    <cfRule type="cellIs" dxfId="8308" priority="364" operator="lessThan">
      <formula>$C$4</formula>
    </cfRule>
  </conditionalFormatting>
  <conditionalFormatting sqref="AC15">
    <cfRule type="cellIs" dxfId="8307" priority="365" operator="lessThan">
      <formula>$C$4</formula>
    </cfRule>
  </conditionalFormatting>
  <conditionalFormatting sqref="AC16">
    <cfRule type="cellIs" dxfId="8306" priority="366" operator="lessThan">
      <formula>$C$4</formula>
    </cfRule>
  </conditionalFormatting>
  <conditionalFormatting sqref="AC17">
    <cfRule type="cellIs" dxfId="8305" priority="367" operator="lessThan">
      <formula>$C$4</formula>
    </cfRule>
  </conditionalFormatting>
  <conditionalFormatting sqref="AC18">
    <cfRule type="cellIs" dxfId="8304" priority="368" operator="lessThan">
      <formula>$C$4</formula>
    </cfRule>
  </conditionalFormatting>
  <conditionalFormatting sqref="AC19">
    <cfRule type="cellIs" dxfId="8303" priority="369" operator="lessThan">
      <formula>$C$4</formula>
    </cfRule>
  </conditionalFormatting>
  <conditionalFormatting sqref="AC20">
    <cfRule type="cellIs" dxfId="8302" priority="370" operator="lessThan">
      <formula>$C$4</formula>
    </cfRule>
  </conditionalFormatting>
  <conditionalFormatting sqref="AC21">
    <cfRule type="cellIs" dxfId="8301" priority="371" operator="lessThan">
      <formula>$C$4</formula>
    </cfRule>
  </conditionalFormatting>
  <conditionalFormatting sqref="AC22">
    <cfRule type="cellIs" dxfId="8300" priority="372" operator="lessThan">
      <formula>$C$4</formula>
    </cfRule>
  </conditionalFormatting>
  <conditionalFormatting sqref="AC23">
    <cfRule type="cellIs" dxfId="8299" priority="373" operator="lessThan">
      <formula>$C$4</formula>
    </cfRule>
  </conditionalFormatting>
  <conditionalFormatting sqref="AC24">
    <cfRule type="cellIs" dxfId="8298" priority="374" operator="lessThan">
      <formula>$C$4</formula>
    </cfRule>
  </conditionalFormatting>
  <conditionalFormatting sqref="AC25">
    <cfRule type="cellIs" dxfId="8297" priority="375" operator="lessThan">
      <formula>$C$4</formula>
    </cfRule>
  </conditionalFormatting>
  <conditionalFormatting sqref="AC26">
    <cfRule type="cellIs" dxfId="8296" priority="376" operator="lessThan">
      <formula>$C$4</formula>
    </cfRule>
  </conditionalFormatting>
  <conditionalFormatting sqref="AC27">
    <cfRule type="cellIs" dxfId="8295" priority="377" operator="lessThan">
      <formula>$C$4</formula>
    </cfRule>
  </conditionalFormatting>
  <conditionalFormatting sqref="AC28">
    <cfRule type="cellIs" dxfId="8294" priority="378" operator="lessThan">
      <formula>$C$4</formula>
    </cfRule>
  </conditionalFormatting>
  <conditionalFormatting sqref="AC29">
    <cfRule type="cellIs" dxfId="8293" priority="379" operator="lessThan">
      <formula>$C$4</formula>
    </cfRule>
  </conditionalFormatting>
  <conditionalFormatting sqref="AC30">
    <cfRule type="cellIs" dxfId="8292" priority="380" operator="lessThan">
      <formula>$C$4</formula>
    </cfRule>
  </conditionalFormatting>
  <conditionalFormatting sqref="AC31">
    <cfRule type="cellIs" dxfId="8291" priority="381" operator="lessThan">
      <formula>$C$4</formula>
    </cfRule>
  </conditionalFormatting>
  <conditionalFormatting sqref="AC32">
    <cfRule type="cellIs" dxfId="8290" priority="382" operator="lessThan">
      <formula>$C$4</formula>
    </cfRule>
  </conditionalFormatting>
  <conditionalFormatting sqref="AC33">
    <cfRule type="cellIs" dxfId="8289" priority="383" operator="lessThan">
      <formula>$C$4</formula>
    </cfRule>
  </conditionalFormatting>
  <conditionalFormatting sqref="AC34">
    <cfRule type="cellIs" dxfId="8288" priority="384" operator="lessThan">
      <formula>$C$4</formula>
    </cfRule>
  </conditionalFormatting>
  <conditionalFormatting sqref="AC35">
    <cfRule type="cellIs" dxfId="8287" priority="385" operator="lessThan">
      <formula>$C$4</formula>
    </cfRule>
  </conditionalFormatting>
  <conditionalFormatting sqref="AC36">
    <cfRule type="cellIs" dxfId="8286" priority="386" operator="lessThan">
      <formula>$C$4</formula>
    </cfRule>
  </conditionalFormatting>
  <conditionalFormatting sqref="AC37">
    <cfRule type="cellIs" dxfId="8285" priority="387" operator="lessThan">
      <formula>$C$4</formula>
    </cfRule>
  </conditionalFormatting>
  <conditionalFormatting sqref="AC38">
    <cfRule type="cellIs" dxfId="8284" priority="388" operator="lessThan">
      <formula>$C$4</formula>
    </cfRule>
  </conditionalFormatting>
  <conditionalFormatting sqref="AC39">
    <cfRule type="cellIs" dxfId="8283" priority="389" operator="lessThan">
      <formula>$C$4</formula>
    </cfRule>
  </conditionalFormatting>
  <conditionalFormatting sqref="AC40">
    <cfRule type="cellIs" dxfId="8282" priority="390" operator="lessThan">
      <formula>$C$4</formula>
    </cfRule>
  </conditionalFormatting>
  <conditionalFormatting sqref="AC41">
    <cfRule type="cellIs" dxfId="8281" priority="391" operator="lessThan">
      <formula>$C$4</formula>
    </cfRule>
  </conditionalFormatting>
  <conditionalFormatting sqref="AC42">
    <cfRule type="cellIs" dxfId="8280" priority="392" operator="lessThan">
      <formula>$C$4</formula>
    </cfRule>
  </conditionalFormatting>
  <conditionalFormatting sqref="AC43">
    <cfRule type="cellIs" dxfId="8279" priority="393" operator="lessThan">
      <formula>$C$4</formula>
    </cfRule>
  </conditionalFormatting>
  <conditionalFormatting sqref="AC44">
    <cfRule type="cellIs" dxfId="8278" priority="394" operator="lessThan">
      <formula>$C$4</formula>
    </cfRule>
  </conditionalFormatting>
  <conditionalFormatting sqref="AC45">
    <cfRule type="cellIs" dxfId="8277" priority="395" operator="lessThan">
      <formula>$C$4</formula>
    </cfRule>
  </conditionalFormatting>
  <conditionalFormatting sqref="AC46">
    <cfRule type="cellIs" dxfId="8276" priority="396" operator="lessThan">
      <formula>$C$4</formula>
    </cfRule>
  </conditionalFormatting>
  <conditionalFormatting sqref="AC47">
    <cfRule type="cellIs" dxfId="8275" priority="397" operator="lessThan">
      <formula>$C$4</formula>
    </cfRule>
  </conditionalFormatting>
  <conditionalFormatting sqref="AC48">
    <cfRule type="cellIs" dxfId="8274" priority="398" operator="lessThan">
      <formula>$C$4</formula>
    </cfRule>
  </conditionalFormatting>
  <conditionalFormatting sqref="AC49">
    <cfRule type="cellIs" dxfId="8273" priority="399" operator="lessThan">
      <formula>$C$4</formula>
    </cfRule>
  </conditionalFormatting>
  <conditionalFormatting sqref="AC50">
    <cfRule type="cellIs" dxfId="8272" priority="400" operator="lessThan">
      <formula>$C$4</formula>
    </cfRule>
  </conditionalFormatting>
  <conditionalFormatting sqref="AD11">
    <cfRule type="cellIs" dxfId="8271" priority="401" operator="lessThan">
      <formula>$C$4</formula>
    </cfRule>
  </conditionalFormatting>
  <conditionalFormatting sqref="AD12">
    <cfRule type="cellIs" dxfId="8270" priority="402" operator="lessThan">
      <formula>$C$4</formula>
    </cfRule>
  </conditionalFormatting>
  <conditionalFormatting sqref="AD13">
    <cfRule type="cellIs" dxfId="8269" priority="403" operator="lessThan">
      <formula>$C$4</formula>
    </cfRule>
  </conditionalFormatting>
  <conditionalFormatting sqref="AD14">
    <cfRule type="cellIs" dxfId="8268" priority="404" operator="lessThan">
      <formula>$C$4</formula>
    </cfRule>
  </conditionalFormatting>
  <conditionalFormatting sqref="AD15">
    <cfRule type="cellIs" dxfId="8267" priority="405" operator="lessThan">
      <formula>$C$4</formula>
    </cfRule>
  </conditionalFormatting>
  <conditionalFormatting sqref="AD16">
    <cfRule type="cellIs" dxfId="8266" priority="406" operator="lessThan">
      <formula>$C$4</formula>
    </cfRule>
  </conditionalFormatting>
  <conditionalFormatting sqref="AD17">
    <cfRule type="cellIs" dxfId="8265" priority="407" operator="lessThan">
      <formula>$C$4</formula>
    </cfRule>
  </conditionalFormatting>
  <conditionalFormatting sqref="AD18">
    <cfRule type="cellIs" dxfId="8264" priority="408" operator="lessThan">
      <formula>$C$4</formula>
    </cfRule>
  </conditionalFormatting>
  <conditionalFormatting sqref="AD19">
    <cfRule type="cellIs" dxfId="8263" priority="409" operator="lessThan">
      <formula>$C$4</formula>
    </cfRule>
  </conditionalFormatting>
  <conditionalFormatting sqref="AD20">
    <cfRule type="cellIs" dxfId="8262" priority="410" operator="lessThan">
      <formula>$C$4</formula>
    </cfRule>
  </conditionalFormatting>
  <conditionalFormatting sqref="AD21">
    <cfRule type="cellIs" dxfId="8261" priority="411" operator="lessThan">
      <formula>$C$4</formula>
    </cfRule>
  </conditionalFormatting>
  <conditionalFormatting sqref="AD22">
    <cfRule type="cellIs" dxfId="8260" priority="412" operator="lessThan">
      <formula>$C$4</formula>
    </cfRule>
  </conditionalFormatting>
  <conditionalFormatting sqref="AD23">
    <cfRule type="cellIs" dxfId="8259" priority="413" operator="lessThan">
      <formula>$C$4</formula>
    </cfRule>
  </conditionalFormatting>
  <conditionalFormatting sqref="AD24">
    <cfRule type="cellIs" dxfId="8258" priority="414" operator="lessThan">
      <formula>$C$4</formula>
    </cfRule>
  </conditionalFormatting>
  <conditionalFormatting sqref="AD25">
    <cfRule type="cellIs" dxfId="8257" priority="415" operator="lessThan">
      <formula>$C$4</formula>
    </cfRule>
  </conditionalFormatting>
  <conditionalFormatting sqref="AD26">
    <cfRule type="cellIs" dxfId="8256" priority="416" operator="lessThan">
      <formula>$C$4</formula>
    </cfRule>
  </conditionalFormatting>
  <conditionalFormatting sqref="AD27">
    <cfRule type="cellIs" dxfId="8255" priority="417" operator="lessThan">
      <formula>$C$4</formula>
    </cfRule>
  </conditionalFormatting>
  <conditionalFormatting sqref="AD28">
    <cfRule type="cellIs" dxfId="8254" priority="418" operator="lessThan">
      <formula>$C$4</formula>
    </cfRule>
  </conditionalFormatting>
  <conditionalFormatting sqref="AD29">
    <cfRule type="cellIs" dxfId="8253" priority="419" operator="lessThan">
      <formula>$C$4</formula>
    </cfRule>
  </conditionalFormatting>
  <conditionalFormatting sqref="AD30">
    <cfRule type="cellIs" dxfId="8252" priority="420" operator="lessThan">
      <formula>$C$4</formula>
    </cfRule>
  </conditionalFormatting>
  <conditionalFormatting sqref="AD31">
    <cfRule type="cellIs" dxfId="8251" priority="421" operator="lessThan">
      <formula>$C$4</formula>
    </cfRule>
  </conditionalFormatting>
  <conditionalFormatting sqref="AD32">
    <cfRule type="cellIs" dxfId="8250" priority="422" operator="lessThan">
      <formula>$C$4</formula>
    </cfRule>
  </conditionalFormatting>
  <conditionalFormatting sqref="AD33">
    <cfRule type="cellIs" dxfId="8249" priority="423" operator="lessThan">
      <formula>$C$4</formula>
    </cfRule>
  </conditionalFormatting>
  <conditionalFormatting sqref="AD34">
    <cfRule type="cellIs" dxfId="8248" priority="424" operator="lessThan">
      <formula>$C$4</formula>
    </cfRule>
  </conditionalFormatting>
  <conditionalFormatting sqref="AD35">
    <cfRule type="cellIs" dxfId="8247" priority="425" operator="lessThan">
      <formula>$C$4</formula>
    </cfRule>
  </conditionalFormatting>
  <conditionalFormatting sqref="AD36">
    <cfRule type="cellIs" dxfId="8246" priority="426" operator="lessThan">
      <formula>$C$4</formula>
    </cfRule>
  </conditionalFormatting>
  <conditionalFormatting sqref="AD37">
    <cfRule type="cellIs" dxfId="8245" priority="427" operator="lessThan">
      <formula>$C$4</formula>
    </cfRule>
  </conditionalFormatting>
  <conditionalFormatting sqref="AD38">
    <cfRule type="cellIs" dxfId="8244" priority="428" operator="lessThan">
      <formula>$C$4</formula>
    </cfRule>
  </conditionalFormatting>
  <conditionalFormatting sqref="AD39">
    <cfRule type="cellIs" dxfId="8243" priority="429" operator="lessThan">
      <formula>$C$4</formula>
    </cfRule>
  </conditionalFormatting>
  <conditionalFormatting sqref="AD40">
    <cfRule type="cellIs" dxfId="8242" priority="430" operator="lessThan">
      <formula>$C$4</formula>
    </cfRule>
  </conditionalFormatting>
  <conditionalFormatting sqref="AD41">
    <cfRule type="cellIs" dxfId="8241" priority="431" operator="lessThan">
      <formula>$C$4</formula>
    </cfRule>
  </conditionalFormatting>
  <conditionalFormatting sqref="AD42">
    <cfRule type="cellIs" dxfId="8240" priority="432" operator="lessThan">
      <formula>$C$4</formula>
    </cfRule>
  </conditionalFormatting>
  <conditionalFormatting sqref="AD43">
    <cfRule type="cellIs" dxfId="8239" priority="433" operator="lessThan">
      <formula>$C$4</formula>
    </cfRule>
  </conditionalFormatting>
  <conditionalFormatting sqref="AD44">
    <cfRule type="cellIs" dxfId="8238" priority="434" operator="lessThan">
      <formula>$C$4</formula>
    </cfRule>
  </conditionalFormatting>
  <conditionalFormatting sqref="AD45">
    <cfRule type="cellIs" dxfId="8237" priority="435" operator="lessThan">
      <formula>$C$4</formula>
    </cfRule>
  </conditionalFormatting>
  <conditionalFormatting sqref="AD46">
    <cfRule type="cellIs" dxfId="8236" priority="436" operator="lessThan">
      <formula>$C$4</formula>
    </cfRule>
  </conditionalFormatting>
  <conditionalFormatting sqref="AD47">
    <cfRule type="cellIs" dxfId="8235" priority="437" operator="lessThan">
      <formula>$C$4</formula>
    </cfRule>
  </conditionalFormatting>
  <conditionalFormatting sqref="AD48">
    <cfRule type="cellIs" dxfId="8234" priority="438" operator="lessThan">
      <formula>$C$4</formula>
    </cfRule>
  </conditionalFormatting>
  <conditionalFormatting sqref="AD49">
    <cfRule type="cellIs" dxfId="8233" priority="439" operator="lessThan">
      <formula>$C$4</formula>
    </cfRule>
  </conditionalFormatting>
  <conditionalFormatting sqref="AD50">
    <cfRule type="cellIs" dxfId="8232" priority="440" operator="lessThan">
      <formula>$C$4</formula>
    </cfRule>
  </conditionalFormatting>
  <conditionalFormatting sqref="AE11">
    <cfRule type="cellIs" dxfId="8231" priority="441" operator="lessThan">
      <formula>$C$4</formula>
    </cfRule>
  </conditionalFormatting>
  <conditionalFormatting sqref="AE12">
    <cfRule type="cellIs" dxfId="8230" priority="442" operator="lessThan">
      <formula>$C$4</formula>
    </cfRule>
  </conditionalFormatting>
  <conditionalFormatting sqref="AE13">
    <cfRule type="cellIs" dxfId="8229" priority="443" operator="lessThan">
      <formula>$C$4</formula>
    </cfRule>
  </conditionalFormatting>
  <conditionalFormatting sqref="AE14">
    <cfRule type="cellIs" dxfId="8228" priority="444" operator="lessThan">
      <formula>$C$4</formula>
    </cfRule>
  </conditionalFormatting>
  <conditionalFormatting sqref="AE15">
    <cfRule type="cellIs" dxfId="8227" priority="445" operator="lessThan">
      <formula>$C$4</formula>
    </cfRule>
  </conditionalFormatting>
  <conditionalFormatting sqref="AE16">
    <cfRule type="cellIs" dxfId="8226" priority="446" operator="lessThan">
      <formula>$C$4</formula>
    </cfRule>
  </conditionalFormatting>
  <conditionalFormatting sqref="AE17">
    <cfRule type="cellIs" dxfId="8225" priority="447" operator="lessThan">
      <formula>$C$4</formula>
    </cfRule>
  </conditionalFormatting>
  <conditionalFormatting sqref="AE18">
    <cfRule type="cellIs" dxfId="8224" priority="448" operator="lessThan">
      <formula>$C$4</formula>
    </cfRule>
  </conditionalFormatting>
  <conditionalFormatting sqref="AE19">
    <cfRule type="cellIs" dxfId="8223" priority="449" operator="lessThan">
      <formula>$C$4</formula>
    </cfRule>
  </conditionalFormatting>
  <conditionalFormatting sqref="AE20">
    <cfRule type="cellIs" dxfId="8222" priority="450" operator="lessThan">
      <formula>$C$4</formula>
    </cfRule>
  </conditionalFormatting>
  <conditionalFormatting sqref="AE21">
    <cfRule type="cellIs" dxfId="8221" priority="451" operator="lessThan">
      <formula>$C$4</formula>
    </cfRule>
  </conditionalFormatting>
  <conditionalFormatting sqref="AE22">
    <cfRule type="cellIs" dxfId="8220" priority="452" operator="lessThan">
      <formula>$C$4</formula>
    </cfRule>
  </conditionalFormatting>
  <conditionalFormatting sqref="AE23">
    <cfRule type="cellIs" dxfId="8219" priority="453" operator="lessThan">
      <formula>$C$4</formula>
    </cfRule>
  </conditionalFormatting>
  <conditionalFormatting sqref="AE24">
    <cfRule type="cellIs" dxfId="8218" priority="454" operator="lessThan">
      <formula>$C$4</formula>
    </cfRule>
  </conditionalFormatting>
  <conditionalFormatting sqref="AE25">
    <cfRule type="cellIs" dxfId="8217" priority="455" operator="lessThan">
      <formula>$C$4</formula>
    </cfRule>
  </conditionalFormatting>
  <conditionalFormatting sqref="AE26">
    <cfRule type="cellIs" dxfId="8216" priority="456" operator="lessThan">
      <formula>$C$4</formula>
    </cfRule>
  </conditionalFormatting>
  <conditionalFormatting sqref="AE27">
    <cfRule type="cellIs" dxfId="8215" priority="457" operator="lessThan">
      <formula>$C$4</formula>
    </cfRule>
  </conditionalFormatting>
  <conditionalFormatting sqref="AE28">
    <cfRule type="cellIs" dxfId="8214" priority="458" operator="lessThan">
      <formula>$C$4</formula>
    </cfRule>
  </conditionalFormatting>
  <conditionalFormatting sqref="AE29">
    <cfRule type="cellIs" dxfId="8213" priority="459" operator="lessThan">
      <formula>$C$4</formula>
    </cfRule>
  </conditionalFormatting>
  <conditionalFormatting sqref="AE30">
    <cfRule type="cellIs" dxfId="8212" priority="460" operator="lessThan">
      <formula>$C$4</formula>
    </cfRule>
  </conditionalFormatting>
  <conditionalFormatting sqref="AE31">
    <cfRule type="cellIs" dxfId="8211" priority="461" operator="lessThan">
      <formula>$C$4</formula>
    </cfRule>
  </conditionalFormatting>
  <conditionalFormatting sqref="AE32">
    <cfRule type="cellIs" dxfId="8210" priority="462" operator="lessThan">
      <formula>$C$4</formula>
    </cfRule>
  </conditionalFormatting>
  <conditionalFormatting sqref="AE33">
    <cfRule type="cellIs" dxfId="8209" priority="463" operator="lessThan">
      <formula>$C$4</formula>
    </cfRule>
  </conditionalFormatting>
  <conditionalFormatting sqref="AE34">
    <cfRule type="cellIs" dxfId="8208" priority="464" operator="lessThan">
      <formula>$C$4</formula>
    </cfRule>
  </conditionalFormatting>
  <conditionalFormatting sqref="AE35">
    <cfRule type="cellIs" dxfId="8207" priority="465" operator="lessThan">
      <formula>$C$4</formula>
    </cfRule>
  </conditionalFormatting>
  <conditionalFormatting sqref="AE36">
    <cfRule type="cellIs" dxfId="8206" priority="466" operator="lessThan">
      <formula>$C$4</formula>
    </cfRule>
  </conditionalFormatting>
  <conditionalFormatting sqref="AE37">
    <cfRule type="cellIs" dxfId="8205" priority="467" operator="lessThan">
      <formula>$C$4</formula>
    </cfRule>
  </conditionalFormatting>
  <conditionalFormatting sqref="AE38">
    <cfRule type="cellIs" dxfId="8204" priority="468" operator="lessThan">
      <formula>$C$4</formula>
    </cfRule>
  </conditionalFormatting>
  <conditionalFormatting sqref="AE39">
    <cfRule type="cellIs" dxfId="8203" priority="469" operator="lessThan">
      <formula>$C$4</formula>
    </cfRule>
  </conditionalFormatting>
  <conditionalFormatting sqref="AE40">
    <cfRule type="cellIs" dxfId="8202" priority="470" operator="lessThan">
      <formula>$C$4</formula>
    </cfRule>
  </conditionalFormatting>
  <conditionalFormatting sqref="AE41">
    <cfRule type="cellIs" dxfId="8201" priority="471" operator="lessThan">
      <formula>$C$4</formula>
    </cfRule>
  </conditionalFormatting>
  <conditionalFormatting sqref="AE42">
    <cfRule type="cellIs" dxfId="8200" priority="472" operator="lessThan">
      <formula>$C$4</formula>
    </cfRule>
  </conditionalFormatting>
  <conditionalFormatting sqref="AE43">
    <cfRule type="cellIs" dxfId="8199" priority="473" operator="lessThan">
      <formula>$C$4</formula>
    </cfRule>
  </conditionalFormatting>
  <conditionalFormatting sqref="AE44">
    <cfRule type="cellIs" dxfId="8198" priority="474" operator="lessThan">
      <formula>$C$4</formula>
    </cfRule>
  </conditionalFormatting>
  <conditionalFormatting sqref="AE45">
    <cfRule type="cellIs" dxfId="8197" priority="475" operator="lessThan">
      <formula>$C$4</formula>
    </cfRule>
  </conditionalFormatting>
  <conditionalFormatting sqref="AE46">
    <cfRule type="cellIs" dxfId="8196" priority="476" operator="lessThan">
      <formula>$C$4</formula>
    </cfRule>
  </conditionalFormatting>
  <conditionalFormatting sqref="AE47">
    <cfRule type="cellIs" dxfId="8195" priority="477" operator="lessThan">
      <formula>$C$4</formula>
    </cfRule>
  </conditionalFormatting>
  <conditionalFormatting sqref="AE48">
    <cfRule type="cellIs" dxfId="8194" priority="478" operator="lessThan">
      <formula>$C$4</formula>
    </cfRule>
  </conditionalFormatting>
  <conditionalFormatting sqref="AE49">
    <cfRule type="cellIs" dxfId="8193" priority="479" operator="lessThan">
      <formula>$C$4</formula>
    </cfRule>
  </conditionalFormatting>
  <conditionalFormatting sqref="AE50">
    <cfRule type="cellIs" dxfId="8192" priority="480" operator="lessThan">
      <formula>$C$4</formula>
    </cfRule>
  </conditionalFormatting>
  <conditionalFormatting sqref="AF11">
    <cfRule type="cellIs" dxfId="8191" priority="481" operator="lessThan">
      <formula>$C$4</formula>
    </cfRule>
  </conditionalFormatting>
  <conditionalFormatting sqref="AF12">
    <cfRule type="cellIs" dxfId="8190" priority="482" operator="lessThan">
      <formula>$C$4</formula>
    </cfRule>
  </conditionalFormatting>
  <conditionalFormatting sqref="AF13">
    <cfRule type="cellIs" dxfId="8189" priority="483" operator="lessThan">
      <formula>$C$4</formula>
    </cfRule>
  </conditionalFormatting>
  <conditionalFormatting sqref="AF14">
    <cfRule type="cellIs" dxfId="8188" priority="484" operator="lessThan">
      <formula>$C$4</formula>
    </cfRule>
  </conditionalFormatting>
  <conditionalFormatting sqref="AF15">
    <cfRule type="cellIs" dxfId="8187" priority="485" operator="lessThan">
      <formula>$C$4</formula>
    </cfRule>
  </conditionalFormatting>
  <conditionalFormatting sqref="AF16">
    <cfRule type="cellIs" dxfId="8186" priority="486" operator="lessThan">
      <formula>$C$4</formula>
    </cfRule>
  </conditionalFormatting>
  <conditionalFormatting sqref="AF17">
    <cfRule type="cellIs" dxfId="8185" priority="487" operator="lessThan">
      <formula>$C$4</formula>
    </cfRule>
  </conditionalFormatting>
  <conditionalFormatting sqref="AF18">
    <cfRule type="cellIs" dxfId="8184" priority="488" operator="lessThan">
      <formula>$C$4</formula>
    </cfRule>
  </conditionalFormatting>
  <conditionalFormatting sqref="AF19">
    <cfRule type="cellIs" dxfId="8183" priority="489" operator="lessThan">
      <formula>$C$4</formula>
    </cfRule>
  </conditionalFormatting>
  <conditionalFormatting sqref="AF20">
    <cfRule type="cellIs" dxfId="8182" priority="490" operator="lessThan">
      <formula>$C$4</formula>
    </cfRule>
  </conditionalFormatting>
  <conditionalFormatting sqref="AF21">
    <cfRule type="cellIs" dxfId="8181" priority="491" operator="lessThan">
      <formula>$C$4</formula>
    </cfRule>
  </conditionalFormatting>
  <conditionalFormatting sqref="AF22">
    <cfRule type="cellIs" dxfId="8180" priority="492" operator="lessThan">
      <formula>$C$4</formula>
    </cfRule>
  </conditionalFormatting>
  <conditionalFormatting sqref="AF23">
    <cfRule type="cellIs" dxfId="8179" priority="493" operator="lessThan">
      <formula>$C$4</formula>
    </cfRule>
  </conditionalFormatting>
  <conditionalFormatting sqref="AF24">
    <cfRule type="cellIs" dxfId="8178" priority="494" operator="lessThan">
      <formula>$C$4</formula>
    </cfRule>
  </conditionalFormatting>
  <conditionalFormatting sqref="AF25">
    <cfRule type="cellIs" dxfId="8177" priority="495" operator="lessThan">
      <formula>$C$4</formula>
    </cfRule>
  </conditionalFormatting>
  <conditionalFormatting sqref="AF26">
    <cfRule type="cellIs" dxfId="8176" priority="496" operator="lessThan">
      <formula>$C$4</formula>
    </cfRule>
  </conditionalFormatting>
  <conditionalFormatting sqref="AF27">
    <cfRule type="cellIs" dxfId="8175" priority="497" operator="lessThan">
      <formula>$C$4</formula>
    </cfRule>
  </conditionalFormatting>
  <conditionalFormatting sqref="AF28">
    <cfRule type="cellIs" dxfId="8174" priority="498" operator="lessThan">
      <formula>$C$4</formula>
    </cfRule>
  </conditionalFormatting>
  <conditionalFormatting sqref="AF29">
    <cfRule type="cellIs" dxfId="8173" priority="499" operator="lessThan">
      <formula>$C$4</formula>
    </cfRule>
  </conditionalFormatting>
  <conditionalFormatting sqref="AF30">
    <cfRule type="cellIs" dxfId="8172" priority="500" operator="lessThan">
      <formula>$C$4</formula>
    </cfRule>
  </conditionalFormatting>
  <conditionalFormatting sqref="AF31">
    <cfRule type="cellIs" dxfId="8171" priority="501" operator="lessThan">
      <formula>$C$4</formula>
    </cfRule>
  </conditionalFormatting>
  <conditionalFormatting sqref="AF32">
    <cfRule type="cellIs" dxfId="8170" priority="502" operator="lessThan">
      <formula>$C$4</formula>
    </cfRule>
  </conditionalFormatting>
  <conditionalFormatting sqref="AF33">
    <cfRule type="cellIs" dxfId="8169" priority="503" operator="lessThan">
      <formula>$C$4</formula>
    </cfRule>
  </conditionalFormatting>
  <conditionalFormatting sqref="AF34">
    <cfRule type="cellIs" dxfId="8168" priority="504" operator="lessThan">
      <formula>$C$4</formula>
    </cfRule>
  </conditionalFormatting>
  <conditionalFormatting sqref="AF35">
    <cfRule type="cellIs" dxfId="8167" priority="505" operator="lessThan">
      <formula>$C$4</formula>
    </cfRule>
  </conditionalFormatting>
  <conditionalFormatting sqref="AF36">
    <cfRule type="cellIs" dxfId="8166" priority="506" operator="lessThan">
      <formula>$C$4</formula>
    </cfRule>
  </conditionalFormatting>
  <conditionalFormatting sqref="AF37">
    <cfRule type="cellIs" dxfId="8165" priority="507" operator="lessThan">
      <formula>$C$4</formula>
    </cfRule>
  </conditionalFormatting>
  <conditionalFormatting sqref="AF38">
    <cfRule type="cellIs" dxfId="8164" priority="508" operator="lessThan">
      <formula>$C$4</formula>
    </cfRule>
  </conditionalFormatting>
  <conditionalFormatting sqref="AF39">
    <cfRule type="cellIs" dxfId="8163" priority="509" operator="lessThan">
      <formula>$C$4</formula>
    </cfRule>
  </conditionalFormatting>
  <conditionalFormatting sqref="AF40">
    <cfRule type="cellIs" dxfId="8162" priority="510" operator="lessThan">
      <formula>$C$4</formula>
    </cfRule>
  </conditionalFormatting>
  <conditionalFormatting sqref="AF41">
    <cfRule type="cellIs" dxfId="8161" priority="511" operator="lessThan">
      <formula>$C$4</formula>
    </cfRule>
  </conditionalFormatting>
  <conditionalFormatting sqref="AF42">
    <cfRule type="cellIs" dxfId="8160" priority="512" operator="lessThan">
      <formula>$C$4</formula>
    </cfRule>
  </conditionalFormatting>
  <conditionalFormatting sqref="AF43">
    <cfRule type="cellIs" dxfId="8159" priority="513" operator="lessThan">
      <formula>$C$4</formula>
    </cfRule>
  </conditionalFormatting>
  <conditionalFormatting sqref="AF44">
    <cfRule type="cellIs" dxfId="8158" priority="514" operator="lessThan">
      <formula>$C$4</formula>
    </cfRule>
  </conditionalFormatting>
  <conditionalFormatting sqref="AF45">
    <cfRule type="cellIs" dxfId="8157" priority="515" operator="lessThan">
      <formula>$C$4</formula>
    </cfRule>
  </conditionalFormatting>
  <conditionalFormatting sqref="AF46">
    <cfRule type="cellIs" dxfId="8156" priority="516" operator="lessThan">
      <formula>$C$4</formula>
    </cfRule>
  </conditionalFormatting>
  <conditionalFormatting sqref="AF47">
    <cfRule type="cellIs" dxfId="8155" priority="517" operator="lessThan">
      <formula>$C$4</formula>
    </cfRule>
  </conditionalFormatting>
  <conditionalFormatting sqref="AF48">
    <cfRule type="cellIs" dxfId="8154" priority="518" operator="lessThan">
      <formula>$C$4</formula>
    </cfRule>
  </conditionalFormatting>
  <conditionalFormatting sqref="AF49">
    <cfRule type="cellIs" dxfId="8153" priority="519" operator="lessThan">
      <formula>$C$4</formula>
    </cfRule>
  </conditionalFormatting>
  <conditionalFormatting sqref="AF50">
    <cfRule type="cellIs" dxfId="8152" priority="520" operator="lessThan">
      <formula>$C$4</formula>
    </cfRule>
  </conditionalFormatting>
  <conditionalFormatting sqref="AG11">
    <cfRule type="cellIs" dxfId="8151" priority="521" operator="lessThan">
      <formula>$C$4</formula>
    </cfRule>
  </conditionalFormatting>
  <conditionalFormatting sqref="AG12">
    <cfRule type="cellIs" dxfId="8150" priority="522" operator="lessThan">
      <formula>$C$4</formula>
    </cfRule>
  </conditionalFormatting>
  <conditionalFormatting sqref="AG13">
    <cfRule type="cellIs" dxfId="8149" priority="523" operator="lessThan">
      <formula>$C$4</formula>
    </cfRule>
  </conditionalFormatting>
  <conditionalFormatting sqref="AG14">
    <cfRule type="cellIs" dxfId="8148" priority="524" operator="lessThan">
      <formula>$C$4</formula>
    </cfRule>
  </conditionalFormatting>
  <conditionalFormatting sqref="AG15">
    <cfRule type="cellIs" dxfId="8147" priority="525" operator="lessThan">
      <formula>$C$4</formula>
    </cfRule>
  </conditionalFormatting>
  <conditionalFormatting sqref="AG16">
    <cfRule type="cellIs" dxfId="8146" priority="526" operator="lessThan">
      <formula>$C$4</formula>
    </cfRule>
  </conditionalFormatting>
  <conditionalFormatting sqref="AG17">
    <cfRule type="cellIs" dxfId="8145" priority="527" operator="lessThan">
      <formula>$C$4</formula>
    </cfRule>
  </conditionalFormatting>
  <conditionalFormatting sqref="AG18">
    <cfRule type="cellIs" dxfId="8144" priority="528" operator="lessThan">
      <formula>$C$4</formula>
    </cfRule>
  </conditionalFormatting>
  <conditionalFormatting sqref="AG19">
    <cfRule type="cellIs" dxfId="8143" priority="529" operator="lessThan">
      <formula>$C$4</formula>
    </cfRule>
  </conditionalFormatting>
  <conditionalFormatting sqref="AG20">
    <cfRule type="cellIs" dxfId="8142" priority="530" operator="lessThan">
      <formula>$C$4</formula>
    </cfRule>
  </conditionalFormatting>
  <conditionalFormatting sqref="AG21">
    <cfRule type="cellIs" dxfId="8141" priority="531" operator="lessThan">
      <formula>$C$4</formula>
    </cfRule>
  </conditionalFormatting>
  <conditionalFormatting sqref="AG22">
    <cfRule type="cellIs" dxfId="8140" priority="532" operator="lessThan">
      <formula>$C$4</formula>
    </cfRule>
  </conditionalFormatting>
  <conditionalFormatting sqref="AG23">
    <cfRule type="cellIs" dxfId="8139" priority="533" operator="lessThan">
      <formula>$C$4</formula>
    </cfRule>
  </conditionalFormatting>
  <conditionalFormatting sqref="AG24">
    <cfRule type="cellIs" dxfId="8138" priority="534" operator="lessThan">
      <formula>$C$4</formula>
    </cfRule>
  </conditionalFormatting>
  <conditionalFormatting sqref="AG25">
    <cfRule type="cellIs" dxfId="8137" priority="535" operator="lessThan">
      <formula>$C$4</formula>
    </cfRule>
  </conditionalFormatting>
  <conditionalFormatting sqref="AG26">
    <cfRule type="cellIs" dxfId="8136" priority="536" operator="lessThan">
      <formula>$C$4</formula>
    </cfRule>
  </conditionalFormatting>
  <conditionalFormatting sqref="AG27">
    <cfRule type="cellIs" dxfId="8135" priority="537" operator="lessThan">
      <formula>$C$4</formula>
    </cfRule>
  </conditionalFormatting>
  <conditionalFormatting sqref="AG28">
    <cfRule type="cellIs" dxfId="8134" priority="538" operator="lessThan">
      <formula>$C$4</formula>
    </cfRule>
  </conditionalFormatting>
  <conditionalFormatting sqref="AG29">
    <cfRule type="cellIs" dxfId="8133" priority="539" operator="lessThan">
      <formula>$C$4</formula>
    </cfRule>
  </conditionalFormatting>
  <conditionalFormatting sqref="AG30">
    <cfRule type="cellIs" dxfId="8132" priority="540" operator="lessThan">
      <formula>$C$4</formula>
    </cfRule>
  </conditionalFormatting>
  <conditionalFormatting sqref="AG31">
    <cfRule type="cellIs" dxfId="8131" priority="541" operator="lessThan">
      <formula>$C$4</formula>
    </cfRule>
  </conditionalFormatting>
  <conditionalFormatting sqref="AG32">
    <cfRule type="cellIs" dxfId="8130" priority="542" operator="lessThan">
      <formula>$C$4</formula>
    </cfRule>
  </conditionalFormatting>
  <conditionalFormatting sqref="AG33">
    <cfRule type="cellIs" dxfId="8129" priority="543" operator="lessThan">
      <formula>$C$4</formula>
    </cfRule>
  </conditionalFormatting>
  <conditionalFormatting sqref="AG34">
    <cfRule type="cellIs" dxfId="8128" priority="544" operator="lessThan">
      <formula>$C$4</formula>
    </cfRule>
  </conditionalFormatting>
  <conditionalFormatting sqref="AG35">
    <cfRule type="cellIs" dxfId="8127" priority="545" operator="lessThan">
      <formula>$C$4</formula>
    </cfRule>
  </conditionalFormatting>
  <conditionalFormatting sqref="AG36">
    <cfRule type="cellIs" dxfId="8126" priority="546" operator="lessThan">
      <formula>$C$4</formula>
    </cfRule>
  </conditionalFormatting>
  <conditionalFormatting sqref="AG37">
    <cfRule type="cellIs" dxfId="8125" priority="547" operator="lessThan">
      <formula>$C$4</formula>
    </cfRule>
  </conditionalFormatting>
  <conditionalFormatting sqref="AG38">
    <cfRule type="cellIs" dxfId="8124" priority="548" operator="lessThan">
      <formula>$C$4</formula>
    </cfRule>
  </conditionalFormatting>
  <conditionalFormatting sqref="AG39">
    <cfRule type="cellIs" dxfId="8123" priority="549" operator="lessThan">
      <formula>$C$4</formula>
    </cfRule>
  </conditionalFormatting>
  <conditionalFormatting sqref="AG40">
    <cfRule type="cellIs" dxfId="8122" priority="550" operator="lessThan">
      <formula>$C$4</formula>
    </cfRule>
  </conditionalFormatting>
  <conditionalFormatting sqref="AG41">
    <cfRule type="cellIs" dxfId="8121" priority="551" operator="lessThan">
      <formula>$C$4</formula>
    </cfRule>
  </conditionalFormatting>
  <conditionalFormatting sqref="AG42">
    <cfRule type="cellIs" dxfId="8120" priority="552" operator="lessThan">
      <formula>$C$4</formula>
    </cfRule>
  </conditionalFormatting>
  <conditionalFormatting sqref="AG43">
    <cfRule type="cellIs" dxfId="8119" priority="553" operator="lessThan">
      <formula>$C$4</formula>
    </cfRule>
  </conditionalFormatting>
  <conditionalFormatting sqref="AG44">
    <cfRule type="cellIs" dxfId="8118" priority="554" operator="lessThan">
      <formula>$C$4</formula>
    </cfRule>
  </conditionalFormatting>
  <conditionalFormatting sqref="AG45">
    <cfRule type="cellIs" dxfId="8117" priority="555" operator="lessThan">
      <formula>$C$4</formula>
    </cfRule>
  </conditionalFormatting>
  <conditionalFormatting sqref="AG46">
    <cfRule type="cellIs" dxfId="8116" priority="556" operator="lessThan">
      <formula>$C$4</formula>
    </cfRule>
  </conditionalFormatting>
  <conditionalFormatting sqref="AG47">
    <cfRule type="cellIs" dxfId="8115" priority="557" operator="lessThan">
      <formula>$C$4</formula>
    </cfRule>
  </conditionalFormatting>
  <conditionalFormatting sqref="AG48">
    <cfRule type="cellIs" dxfId="8114" priority="558" operator="lessThan">
      <formula>$C$4</formula>
    </cfRule>
  </conditionalFormatting>
  <conditionalFormatting sqref="AG49">
    <cfRule type="cellIs" dxfId="8113" priority="559" operator="lessThan">
      <formula>$C$4</formula>
    </cfRule>
  </conditionalFormatting>
  <conditionalFormatting sqref="AG50">
    <cfRule type="cellIs" dxfId="8112" priority="560" operator="lessThan">
      <formula>$C$4</formula>
    </cfRule>
  </conditionalFormatting>
  <conditionalFormatting sqref="AH11">
    <cfRule type="cellIs" dxfId="8111" priority="561" operator="lessThan">
      <formula>$C$4</formula>
    </cfRule>
  </conditionalFormatting>
  <conditionalFormatting sqref="AH12">
    <cfRule type="cellIs" dxfId="8110" priority="562" operator="lessThan">
      <formula>$C$4</formula>
    </cfRule>
  </conditionalFormatting>
  <conditionalFormatting sqref="AH13">
    <cfRule type="cellIs" dxfId="8109" priority="563" operator="lessThan">
      <formula>$C$4</formula>
    </cfRule>
  </conditionalFormatting>
  <conditionalFormatting sqref="AH14">
    <cfRule type="cellIs" dxfId="8108" priority="564" operator="lessThan">
      <formula>$C$4</formula>
    </cfRule>
  </conditionalFormatting>
  <conditionalFormatting sqref="AH15">
    <cfRule type="cellIs" dxfId="8107" priority="565" operator="lessThan">
      <formula>$C$4</formula>
    </cfRule>
  </conditionalFormatting>
  <conditionalFormatting sqref="AH16">
    <cfRule type="cellIs" dxfId="8106" priority="566" operator="lessThan">
      <formula>$C$4</formula>
    </cfRule>
  </conditionalFormatting>
  <conditionalFormatting sqref="AH17">
    <cfRule type="cellIs" dxfId="8105" priority="567" operator="lessThan">
      <formula>$C$4</formula>
    </cfRule>
  </conditionalFormatting>
  <conditionalFormatting sqref="AH18">
    <cfRule type="cellIs" dxfId="8104" priority="568" operator="lessThan">
      <formula>$C$4</formula>
    </cfRule>
  </conditionalFormatting>
  <conditionalFormatting sqref="AH19">
    <cfRule type="cellIs" dxfId="8103" priority="569" operator="lessThan">
      <formula>$C$4</formula>
    </cfRule>
  </conditionalFormatting>
  <conditionalFormatting sqref="AH20">
    <cfRule type="cellIs" dxfId="8102" priority="570" operator="lessThan">
      <formula>$C$4</formula>
    </cfRule>
  </conditionalFormatting>
  <conditionalFormatting sqref="AH21">
    <cfRule type="cellIs" dxfId="8101" priority="571" operator="lessThan">
      <formula>$C$4</formula>
    </cfRule>
  </conditionalFormatting>
  <conditionalFormatting sqref="AH22">
    <cfRule type="cellIs" dxfId="8100" priority="572" operator="lessThan">
      <formula>$C$4</formula>
    </cfRule>
  </conditionalFormatting>
  <conditionalFormatting sqref="AH23">
    <cfRule type="cellIs" dxfId="8099" priority="573" operator="lessThan">
      <formula>$C$4</formula>
    </cfRule>
  </conditionalFormatting>
  <conditionalFormatting sqref="AH24">
    <cfRule type="cellIs" dxfId="8098" priority="574" operator="lessThan">
      <formula>$C$4</formula>
    </cfRule>
  </conditionalFormatting>
  <conditionalFormatting sqref="AH25">
    <cfRule type="cellIs" dxfId="8097" priority="575" operator="lessThan">
      <formula>$C$4</formula>
    </cfRule>
  </conditionalFormatting>
  <conditionalFormatting sqref="AH26">
    <cfRule type="cellIs" dxfId="8096" priority="576" operator="lessThan">
      <formula>$C$4</formula>
    </cfRule>
  </conditionalFormatting>
  <conditionalFormatting sqref="AH27">
    <cfRule type="cellIs" dxfId="8095" priority="577" operator="lessThan">
      <formula>$C$4</formula>
    </cfRule>
  </conditionalFormatting>
  <conditionalFormatting sqref="AH28">
    <cfRule type="cellIs" dxfId="8094" priority="578" operator="lessThan">
      <formula>$C$4</formula>
    </cfRule>
  </conditionalFormatting>
  <conditionalFormatting sqref="AH29">
    <cfRule type="cellIs" dxfId="8093" priority="579" operator="lessThan">
      <formula>$C$4</formula>
    </cfRule>
  </conditionalFormatting>
  <conditionalFormatting sqref="AH30">
    <cfRule type="cellIs" dxfId="8092" priority="580" operator="lessThan">
      <formula>$C$4</formula>
    </cfRule>
  </conditionalFormatting>
  <conditionalFormatting sqref="AH31">
    <cfRule type="cellIs" dxfId="8091" priority="581" operator="lessThan">
      <formula>$C$4</formula>
    </cfRule>
  </conditionalFormatting>
  <conditionalFormatting sqref="AH32">
    <cfRule type="cellIs" dxfId="8090" priority="582" operator="lessThan">
      <formula>$C$4</formula>
    </cfRule>
  </conditionalFormatting>
  <conditionalFormatting sqref="AH33">
    <cfRule type="cellIs" dxfId="8089" priority="583" operator="lessThan">
      <formula>$C$4</formula>
    </cfRule>
  </conditionalFormatting>
  <conditionalFormatting sqref="AH34">
    <cfRule type="cellIs" dxfId="8088" priority="584" operator="lessThan">
      <formula>$C$4</formula>
    </cfRule>
  </conditionalFormatting>
  <conditionalFormatting sqref="AH35">
    <cfRule type="cellIs" dxfId="8087" priority="585" operator="lessThan">
      <formula>$C$4</formula>
    </cfRule>
  </conditionalFormatting>
  <conditionalFormatting sqref="AH36">
    <cfRule type="cellIs" dxfId="8086" priority="586" operator="lessThan">
      <formula>$C$4</formula>
    </cfRule>
  </conditionalFormatting>
  <conditionalFormatting sqref="AH37">
    <cfRule type="cellIs" dxfId="8085" priority="587" operator="lessThan">
      <formula>$C$4</formula>
    </cfRule>
  </conditionalFormatting>
  <conditionalFormatting sqref="AH38">
    <cfRule type="cellIs" dxfId="8084" priority="588" operator="lessThan">
      <formula>$C$4</formula>
    </cfRule>
  </conditionalFormatting>
  <conditionalFormatting sqref="AH39">
    <cfRule type="cellIs" dxfId="8083" priority="589" operator="lessThan">
      <formula>$C$4</formula>
    </cfRule>
  </conditionalFormatting>
  <conditionalFormatting sqref="AH40">
    <cfRule type="cellIs" dxfId="8082" priority="590" operator="lessThan">
      <formula>$C$4</formula>
    </cfRule>
  </conditionalFormatting>
  <conditionalFormatting sqref="AH41">
    <cfRule type="cellIs" dxfId="8081" priority="591" operator="lessThan">
      <formula>$C$4</formula>
    </cfRule>
  </conditionalFormatting>
  <conditionalFormatting sqref="AH42">
    <cfRule type="cellIs" dxfId="8080" priority="592" operator="lessThan">
      <formula>$C$4</formula>
    </cfRule>
  </conditionalFormatting>
  <conditionalFormatting sqref="AH43">
    <cfRule type="cellIs" dxfId="8079" priority="593" operator="lessThan">
      <formula>$C$4</formula>
    </cfRule>
  </conditionalFormatting>
  <conditionalFormatting sqref="AH44">
    <cfRule type="cellIs" dxfId="8078" priority="594" operator="lessThan">
      <formula>$C$4</formula>
    </cfRule>
  </conditionalFormatting>
  <conditionalFormatting sqref="AH45">
    <cfRule type="cellIs" dxfId="8077" priority="595" operator="lessThan">
      <formula>$C$4</formula>
    </cfRule>
  </conditionalFormatting>
  <conditionalFormatting sqref="AH46">
    <cfRule type="cellIs" dxfId="8076" priority="596" operator="lessThan">
      <formula>$C$4</formula>
    </cfRule>
  </conditionalFormatting>
  <conditionalFormatting sqref="AH47">
    <cfRule type="cellIs" dxfId="8075" priority="597" operator="lessThan">
      <formula>$C$4</formula>
    </cfRule>
  </conditionalFormatting>
  <conditionalFormatting sqref="AH48">
    <cfRule type="cellIs" dxfId="8074" priority="598" operator="lessThan">
      <formula>$C$4</formula>
    </cfRule>
  </conditionalFormatting>
  <conditionalFormatting sqref="AH49">
    <cfRule type="cellIs" dxfId="8073" priority="599" operator="lessThan">
      <formula>$C$4</formula>
    </cfRule>
  </conditionalFormatting>
  <conditionalFormatting sqref="AH50">
    <cfRule type="cellIs" dxfId="8072" priority="600" operator="lessThan">
      <formula>$C$4</formula>
    </cfRule>
  </conditionalFormatting>
  <conditionalFormatting sqref="AI11">
    <cfRule type="cellIs" dxfId="8071" priority="601" operator="lessThan">
      <formula>$C$4</formula>
    </cfRule>
  </conditionalFormatting>
  <conditionalFormatting sqref="AI12">
    <cfRule type="cellIs" dxfId="8070" priority="602" operator="lessThan">
      <formula>$C$4</formula>
    </cfRule>
  </conditionalFormatting>
  <conditionalFormatting sqref="AI13">
    <cfRule type="cellIs" dxfId="8069" priority="603" operator="lessThan">
      <formula>$C$4</formula>
    </cfRule>
  </conditionalFormatting>
  <conditionalFormatting sqref="AI14">
    <cfRule type="cellIs" dxfId="8068" priority="604" operator="lessThan">
      <formula>$C$4</formula>
    </cfRule>
  </conditionalFormatting>
  <conditionalFormatting sqref="AI15">
    <cfRule type="cellIs" dxfId="8067" priority="605" operator="lessThan">
      <formula>$C$4</formula>
    </cfRule>
  </conditionalFormatting>
  <conditionalFormatting sqref="AI16">
    <cfRule type="cellIs" dxfId="8066" priority="606" operator="lessThan">
      <formula>$C$4</formula>
    </cfRule>
  </conditionalFormatting>
  <conditionalFormatting sqref="AI17">
    <cfRule type="cellIs" dxfId="8065" priority="607" operator="lessThan">
      <formula>$C$4</formula>
    </cfRule>
  </conditionalFormatting>
  <conditionalFormatting sqref="AI18">
    <cfRule type="cellIs" dxfId="8064" priority="608" operator="lessThan">
      <formula>$C$4</formula>
    </cfRule>
  </conditionalFormatting>
  <conditionalFormatting sqref="AI19">
    <cfRule type="cellIs" dxfId="8063" priority="609" operator="lessThan">
      <formula>$C$4</formula>
    </cfRule>
  </conditionalFormatting>
  <conditionalFormatting sqref="AI20">
    <cfRule type="cellIs" dxfId="8062" priority="610" operator="lessThan">
      <formula>$C$4</formula>
    </cfRule>
  </conditionalFormatting>
  <conditionalFormatting sqref="AI21">
    <cfRule type="cellIs" dxfId="8061" priority="611" operator="lessThan">
      <formula>$C$4</formula>
    </cfRule>
  </conditionalFormatting>
  <conditionalFormatting sqref="AI22">
    <cfRule type="cellIs" dxfId="8060" priority="612" operator="lessThan">
      <formula>$C$4</formula>
    </cfRule>
  </conditionalFormatting>
  <conditionalFormatting sqref="AI23">
    <cfRule type="cellIs" dxfId="8059" priority="613" operator="lessThan">
      <formula>$C$4</formula>
    </cfRule>
  </conditionalFormatting>
  <conditionalFormatting sqref="AI24">
    <cfRule type="cellIs" dxfId="8058" priority="614" operator="lessThan">
      <formula>$C$4</formula>
    </cfRule>
  </conditionalFormatting>
  <conditionalFormatting sqref="AI25">
    <cfRule type="cellIs" dxfId="8057" priority="615" operator="lessThan">
      <formula>$C$4</formula>
    </cfRule>
  </conditionalFormatting>
  <conditionalFormatting sqref="AI26">
    <cfRule type="cellIs" dxfId="8056" priority="616" operator="lessThan">
      <formula>$C$4</formula>
    </cfRule>
  </conditionalFormatting>
  <conditionalFormatting sqref="AI27">
    <cfRule type="cellIs" dxfId="8055" priority="617" operator="lessThan">
      <formula>$C$4</formula>
    </cfRule>
  </conditionalFormatting>
  <conditionalFormatting sqref="AI28">
    <cfRule type="cellIs" dxfId="8054" priority="618" operator="lessThan">
      <formula>$C$4</formula>
    </cfRule>
  </conditionalFormatting>
  <conditionalFormatting sqref="AI29">
    <cfRule type="cellIs" dxfId="8053" priority="619" operator="lessThan">
      <formula>$C$4</formula>
    </cfRule>
  </conditionalFormatting>
  <conditionalFormatting sqref="AI30">
    <cfRule type="cellIs" dxfId="8052" priority="620" operator="lessThan">
      <formula>$C$4</formula>
    </cfRule>
  </conditionalFormatting>
  <conditionalFormatting sqref="AI31">
    <cfRule type="cellIs" dxfId="8051" priority="621" operator="lessThan">
      <formula>$C$4</formula>
    </cfRule>
  </conditionalFormatting>
  <conditionalFormatting sqref="AI32">
    <cfRule type="cellIs" dxfId="8050" priority="622" operator="lessThan">
      <formula>$C$4</formula>
    </cfRule>
  </conditionalFormatting>
  <conditionalFormatting sqref="AI33">
    <cfRule type="cellIs" dxfId="8049" priority="623" operator="lessThan">
      <formula>$C$4</formula>
    </cfRule>
  </conditionalFormatting>
  <conditionalFormatting sqref="AI34">
    <cfRule type="cellIs" dxfId="8048" priority="624" operator="lessThan">
      <formula>$C$4</formula>
    </cfRule>
  </conditionalFormatting>
  <conditionalFormatting sqref="AI35">
    <cfRule type="cellIs" dxfId="8047" priority="625" operator="lessThan">
      <formula>$C$4</formula>
    </cfRule>
  </conditionalFormatting>
  <conditionalFormatting sqref="AI36">
    <cfRule type="cellIs" dxfId="8046" priority="626" operator="lessThan">
      <formula>$C$4</formula>
    </cfRule>
  </conditionalFormatting>
  <conditionalFormatting sqref="AI37">
    <cfRule type="cellIs" dxfId="8045" priority="627" operator="lessThan">
      <formula>$C$4</formula>
    </cfRule>
  </conditionalFormatting>
  <conditionalFormatting sqref="AI38">
    <cfRule type="cellIs" dxfId="8044" priority="628" operator="lessThan">
      <formula>$C$4</formula>
    </cfRule>
  </conditionalFormatting>
  <conditionalFormatting sqref="AI39">
    <cfRule type="cellIs" dxfId="8043" priority="629" operator="lessThan">
      <formula>$C$4</formula>
    </cfRule>
  </conditionalFormatting>
  <conditionalFormatting sqref="AI40">
    <cfRule type="cellIs" dxfId="8042" priority="630" operator="lessThan">
      <formula>$C$4</formula>
    </cfRule>
  </conditionalFormatting>
  <conditionalFormatting sqref="AI41">
    <cfRule type="cellIs" dxfId="8041" priority="631" operator="lessThan">
      <formula>$C$4</formula>
    </cfRule>
  </conditionalFormatting>
  <conditionalFormatting sqref="AI42">
    <cfRule type="cellIs" dxfId="8040" priority="632" operator="lessThan">
      <formula>$C$4</formula>
    </cfRule>
  </conditionalFormatting>
  <conditionalFormatting sqref="AI43">
    <cfRule type="cellIs" dxfId="8039" priority="633" operator="lessThan">
      <formula>$C$4</formula>
    </cfRule>
  </conditionalFormatting>
  <conditionalFormatting sqref="AI44">
    <cfRule type="cellIs" dxfId="8038" priority="634" operator="lessThan">
      <formula>$C$4</formula>
    </cfRule>
  </conditionalFormatting>
  <conditionalFormatting sqref="AI45">
    <cfRule type="cellIs" dxfId="8037" priority="635" operator="lessThan">
      <formula>$C$4</formula>
    </cfRule>
  </conditionalFormatting>
  <conditionalFormatting sqref="AI46">
    <cfRule type="cellIs" dxfId="8036" priority="636" operator="lessThan">
      <formula>$C$4</formula>
    </cfRule>
  </conditionalFormatting>
  <conditionalFormatting sqref="AI47">
    <cfRule type="cellIs" dxfId="8035" priority="637" operator="lessThan">
      <formula>$C$4</formula>
    </cfRule>
  </conditionalFormatting>
  <conditionalFormatting sqref="AI48">
    <cfRule type="cellIs" dxfId="8034" priority="638" operator="lessThan">
      <formula>$C$4</formula>
    </cfRule>
  </conditionalFormatting>
  <conditionalFormatting sqref="AI49">
    <cfRule type="cellIs" dxfId="8033" priority="639" operator="lessThan">
      <formula>$C$4</formula>
    </cfRule>
  </conditionalFormatting>
  <conditionalFormatting sqref="AI50">
    <cfRule type="cellIs" dxfId="8032" priority="640" operator="lessThan">
      <formula>$C$4</formula>
    </cfRule>
  </conditionalFormatting>
  <conditionalFormatting sqref="AJ11">
    <cfRule type="cellIs" dxfId="8031" priority="641" operator="lessThan">
      <formula>$C$4</formula>
    </cfRule>
  </conditionalFormatting>
  <conditionalFormatting sqref="AJ12">
    <cfRule type="cellIs" dxfId="8030" priority="642" operator="lessThan">
      <formula>$C$4</formula>
    </cfRule>
  </conditionalFormatting>
  <conditionalFormatting sqref="AJ13">
    <cfRule type="cellIs" dxfId="8029" priority="643" operator="lessThan">
      <formula>$C$4</formula>
    </cfRule>
  </conditionalFormatting>
  <conditionalFormatting sqref="AJ14">
    <cfRule type="cellIs" dxfId="8028" priority="644" operator="lessThan">
      <formula>$C$4</formula>
    </cfRule>
  </conditionalFormatting>
  <conditionalFormatting sqref="AJ15">
    <cfRule type="cellIs" dxfId="8027" priority="645" operator="lessThan">
      <formula>$C$4</formula>
    </cfRule>
  </conditionalFormatting>
  <conditionalFormatting sqref="AJ16">
    <cfRule type="cellIs" dxfId="8026" priority="646" operator="lessThan">
      <formula>$C$4</formula>
    </cfRule>
  </conditionalFormatting>
  <conditionalFormatting sqref="AJ17">
    <cfRule type="cellIs" dxfId="8025" priority="647" operator="lessThan">
      <formula>$C$4</formula>
    </cfRule>
  </conditionalFormatting>
  <conditionalFormatting sqref="AJ18">
    <cfRule type="cellIs" dxfId="8024" priority="648" operator="lessThan">
      <formula>$C$4</formula>
    </cfRule>
  </conditionalFormatting>
  <conditionalFormatting sqref="AJ19">
    <cfRule type="cellIs" dxfId="8023" priority="649" operator="lessThan">
      <formula>$C$4</formula>
    </cfRule>
  </conditionalFormatting>
  <conditionalFormatting sqref="AJ20">
    <cfRule type="cellIs" dxfId="8022" priority="650" operator="lessThan">
      <formula>$C$4</formula>
    </cfRule>
  </conditionalFormatting>
  <conditionalFormatting sqref="AJ21">
    <cfRule type="cellIs" dxfId="8021" priority="651" operator="lessThan">
      <formula>$C$4</formula>
    </cfRule>
  </conditionalFormatting>
  <conditionalFormatting sqref="AJ22">
    <cfRule type="cellIs" dxfId="8020" priority="652" operator="lessThan">
      <formula>$C$4</formula>
    </cfRule>
  </conditionalFormatting>
  <conditionalFormatting sqref="AJ23">
    <cfRule type="cellIs" dxfId="8019" priority="653" operator="lessThan">
      <formula>$C$4</formula>
    </cfRule>
  </conditionalFormatting>
  <conditionalFormatting sqref="AJ24">
    <cfRule type="cellIs" dxfId="8018" priority="654" operator="lessThan">
      <formula>$C$4</formula>
    </cfRule>
  </conditionalFormatting>
  <conditionalFormatting sqref="AJ25">
    <cfRule type="cellIs" dxfId="8017" priority="655" operator="lessThan">
      <formula>$C$4</formula>
    </cfRule>
  </conditionalFormatting>
  <conditionalFormatting sqref="AJ26">
    <cfRule type="cellIs" dxfId="8016" priority="656" operator="lessThan">
      <formula>$C$4</formula>
    </cfRule>
  </conditionalFormatting>
  <conditionalFormatting sqref="AJ27">
    <cfRule type="cellIs" dxfId="8015" priority="657" operator="lessThan">
      <formula>$C$4</formula>
    </cfRule>
  </conditionalFormatting>
  <conditionalFormatting sqref="AJ28">
    <cfRule type="cellIs" dxfId="8014" priority="658" operator="lessThan">
      <formula>$C$4</formula>
    </cfRule>
  </conditionalFormatting>
  <conditionalFormatting sqref="AJ29">
    <cfRule type="cellIs" dxfId="8013" priority="659" operator="lessThan">
      <formula>$C$4</formula>
    </cfRule>
  </conditionalFormatting>
  <conditionalFormatting sqref="AJ30">
    <cfRule type="cellIs" dxfId="8012" priority="660" operator="lessThan">
      <formula>$C$4</formula>
    </cfRule>
  </conditionalFormatting>
  <conditionalFormatting sqref="AJ31">
    <cfRule type="cellIs" dxfId="8011" priority="661" operator="lessThan">
      <formula>$C$4</formula>
    </cfRule>
  </conditionalFormatting>
  <conditionalFormatting sqref="AJ32">
    <cfRule type="cellIs" dxfId="8010" priority="662" operator="lessThan">
      <formula>$C$4</formula>
    </cfRule>
  </conditionalFormatting>
  <conditionalFormatting sqref="AJ33">
    <cfRule type="cellIs" dxfId="8009" priority="663" operator="lessThan">
      <formula>$C$4</formula>
    </cfRule>
  </conditionalFormatting>
  <conditionalFormatting sqref="AJ34">
    <cfRule type="cellIs" dxfId="8008" priority="664" operator="lessThan">
      <formula>$C$4</formula>
    </cfRule>
  </conditionalFormatting>
  <conditionalFormatting sqref="AJ35">
    <cfRule type="cellIs" dxfId="8007" priority="665" operator="lessThan">
      <formula>$C$4</formula>
    </cfRule>
  </conditionalFormatting>
  <conditionalFormatting sqref="AJ36">
    <cfRule type="cellIs" dxfId="8006" priority="666" operator="lessThan">
      <formula>$C$4</formula>
    </cfRule>
  </conditionalFormatting>
  <conditionalFormatting sqref="AJ37">
    <cfRule type="cellIs" dxfId="8005" priority="667" operator="lessThan">
      <formula>$C$4</formula>
    </cfRule>
  </conditionalFormatting>
  <conditionalFormatting sqref="AJ38">
    <cfRule type="cellIs" dxfId="8004" priority="668" operator="lessThan">
      <formula>$C$4</formula>
    </cfRule>
  </conditionalFormatting>
  <conditionalFormatting sqref="AJ39">
    <cfRule type="cellIs" dxfId="8003" priority="669" operator="lessThan">
      <formula>$C$4</formula>
    </cfRule>
  </conditionalFormatting>
  <conditionalFormatting sqref="AJ40">
    <cfRule type="cellIs" dxfId="8002" priority="670" operator="lessThan">
      <formula>$C$4</formula>
    </cfRule>
  </conditionalFormatting>
  <conditionalFormatting sqref="AJ41">
    <cfRule type="cellIs" dxfId="8001" priority="671" operator="lessThan">
      <formula>$C$4</formula>
    </cfRule>
  </conditionalFormatting>
  <conditionalFormatting sqref="AJ42">
    <cfRule type="cellIs" dxfId="8000" priority="672" operator="lessThan">
      <formula>$C$4</formula>
    </cfRule>
  </conditionalFormatting>
  <conditionalFormatting sqref="AJ43">
    <cfRule type="cellIs" dxfId="7999" priority="673" operator="lessThan">
      <formula>$C$4</formula>
    </cfRule>
  </conditionalFormatting>
  <conditionalFormatting sqref="AJ44">
    <cfRule type="cellIs" dxfId="7998" priority="674" operator="lessThan">
      <formula>$C$4</formula>
    </cfRule>
  </conditionalFormatting>
  <conditionalFormatting sqref="AJ45">
    <cfRule type="cellIs" dxfId="7997" priority="675" operator="lessThan">
      <formula>$C$4</formula>
    </cfRule>
  </conditionalFormatting>
  <conditionalFormatting sqref="AJ46">
    <cfRule type="cellIs" dxfId="7996" priority="676" operator="lessThan">
      <formula>$C$4</formula>
    </cfRule>
  </conditionalFormatting>
  <conditionalFormatting sqref="AJ47">
    <cfRule type="cellIs" dxfId="7995" priority="677" operator="lessThan">
      <formula>$C$4</formula>
    </cfRule>
  </conditionalFormatting>
  <conditionalFormatting sqref="AJ48">
    <cfRule type="cellIs" dxfId="7994" priority="678" operator="lessThan">
      <formula>$C$4</formula>
    </cfRule>
  </conditionalFormatting>
  <conditionalFormatting sqref="AJ49">
    <cfRule type="cellIs" dxfId="7993" priority="679" operator="lessThan">
      <formula>$C$4</formula>
    </cfRule>
  </conditionalFormatting>
  <conditionalFormatting sqref="AJ50">
    <cfRule type="cellIs" dxfId="7992" priority="680" operator="lessThan">
      <formula>$C$4</formula>
    </cfRule>
  </conditionalFormatting>
  <conditionalFormatting sqref="AK11">
    <cfRule type="cellIs" dxfId="7991" priority="681" operator="lessThan">
      <formula>$C$4</formula>
    </cfRule>
  </conditionalFormatting>
  <conditionalFormatting sqref="AK12">
    <cfRule type="cellIs" dxfId="7990" priority="682" operator="lessThan">
      <formula>$C$4</formula>
    </cfRule>
  </conditionalFormatting>
  <conditionalFormatting sqref="AK13">
    <cfRule type="cellIs" dxfId="7989" priority="683" operator="lessThan">
      <formula>$C$4</formula>
    </cfRule>
  </conditionalFormatting>
  <conditionalFormatting sqref="AK14">
    <cfRule type="cellIs" dxfId="7988" priority="684" operator="lessThan">
      <formula>$C$4</formula>
    </cfRule>
  </conditionalFormatting>
  <conditionalFormatting sqref="AK15">
    <cfRule type="cellIs" dxfId="7987" priority="685" operator="lessThan">
      <formula>$C$4</formula>
    </cfRule>
  </conditionalFormatting>
  <conditionalFormatting sqref="AK16">
    <cfRule type="cellIs" dxfId="7986" priority="686" operator="lessThan">
      <formula>$C$4</formula>
    </cfRule>
  </conditionalFormatting>
  <conditionalFormatting sqref="AK17">
    <cfRule type="cellIs" dxfId="7985" priority="687" operator="lessThan">
      <formula>$C$4</formula>
    </cfRule>
  </conditionalFormatting>
  <conditionalFormatting sqref="AK18">
    <cfRule type="cellIs" dxfId="7984" priority="688" operator="lessThan">
      <formula>$C$4</formula>
    </cfRule>
  </conditionalFormatting>
  <conditionalFormatting sqref="AK19">
    <cfRule type="cellIs" dxfId="7983" priority="689" operator="lessThan">
      <formula>$C$4</formula>
    </cfRule>
  </conditionalFormatting>
  <conditionalFormatting sqref="AK20">
    <cfRule type="cellIs" dxfId="7982" priority="690" operator="lessThan">
      <formula>$C$4</formula>
    </cfRule>
  </conditionalFormatting>
  <conditionalFormatting sqref="AK21">
    <cfRule type="cellIs" dxfId="7981" priority="691" operator="lessThan">
      <formula>$C$4</formula>
    </cfRule>
  </conditionalFormatting>
  <conditionalFormatting sqref="AK22">
    <cfRule type="cellIs" dxfId="7980" priority="692" operator="lessThan">
      <formula>$C$4</formula>
    </cfRule>
  </conditionalFormatting>
  <conditionalFormatting sqref="AK23">
    <cfRule type="cellIs" dxfId="7979" priority="693" operator="lessThan">
      <formula>$C$4</formula>
    </cfRule>
  </conditionalFormatting>
  <conditionalFormatting sqref="AK24">
    <cfRule type="cellIs" dxfId="7978" priority="694" operator="lessThan">
      <formula>$C$4</formula>
    </cfRule>
  </conditionalFormatting>
  <conditionalFormatting sqref="AK25">
    <cfRule type="cellIs" dxfId="7977" priority="695" operator="lessThan">
      <formula>$C$4</formula>
    </cfRule>
  </conditionalFormatting>
  <conditionalFormatting sqref="AK26">
    <cfRule type="cellIs" dxfId="7976" priority="696" operator="lessThan">
      <formula>$C$4</formula>
    </cfRule>
  </conditionalFormatting>
  <conditionalFormatting sqref="AK27">
    <cfRule type="cellIs" dxfId="7975" priority="697" operator="lessThan">
      <formula>$C$4</formula>
    </cfRule>
  </conditionalFormatting>
  <conditionalFormatting sqref="AK28">
    <cfRule type="cellIs" dxfId="7974" priority="698" operator="lessThan">
      <formula>$C$4</formula>
    </cfRule>
  </conditionalFormatting>
  <conditionalFormatting sqref="AK29">
    <cfRule type="cellIs" dxfId="7973" priority="699" operator="lessThan">
      <formula>$C$4</formula>
    </cfRule>
  </conditionalFormatting>
  <conditionalFormatting sqref="AK30">
    <cfRule type="cellIs" dxfId="7972" priority="700" operator="lessThan">
      <formula>$C$4</formula>
    </cfRule>
  </conditionalFormatting>
  <conditionalFormatting sqref="AK31">
    <cfRule type="cellIs" dxfId="7971" priority="701" operator="lessThan">
      <formula>$C$4</formula>
    </cfRule>
  </conditionalFormatting>
  <conditionalFormatting sqref="AK32">
    <cfRule type="cellIs" dxfId="7970" priority="702" operator="lessThan">
      <formula>$C$4</formula>
    </cfRule>
  </conditionalFormatting>
  <conditionalFormatting sqref="AK33">
    <cfRule type="cellIs" dxfId="7969" priority="703" operator="lessThan">
      <formula>$C$4</formula>
    </cfRule>
  </conditionalFormatting>
  <conditionalFormatting sqref="AK34">
    <cfRule type="cellIs" dxfId="7968" priority="704" operator="lessThan">
      <formula>$C$4</formula>
    </cfRule>
  </conditionalFormatting>
  <conditionalFormatting sqref="AK35">
    <cfRule type="cellIs" dxfId="7967" priority="705" operator="lessThan">
      <formula>$C$4</formula>
    </cfRule>
  </conditionalFormatting>
  <conditionalFormatting sqref="AK36">
    <cfRule type="cellIs" dxfId="7966" priority="706" operator="lessThan">
      <formula>$C$4</formula>
    </cfRule>
  </conditionalFormatting>
  <conditionalFormatting sqref="AK37">
    <cfRule type="cellIs" dxfId="7965" priority="707" operator="lessThan">
      <formula>$C$4</formula>
    </cfRule>
  </conditionalFormatting>
  <conditionalFormatting sqref="AK38">
    <cfRule type="cellIs" dxfId="7964" priority="708" operator="lessThan">
      <formula>$C$4</formula>
    </cfRule>
  </conditionalFormatting>
  <conditionalFormatting sqref="AK39">
    <cfRule type="cellIs" dxfId="7963" priority="709" operator="lessThan">
      <formula>$C$4</formula>
    </cfRule>
  </conditionalFormatting>
  <conditionalFormatting sqref="AK40">
    <cfRule type="cellIs" dxfId="7962" priority="710" operator="lessThan">
      <formula>$C$4</formula>
    </cfRule>
  </conditionalFormatting>
  <conditionalFormatting sqref="AK41">
    <cfRule type="cellIs" dxfId="7961" priority="711" operator="lessThan">
      <formula>$C$4</formula>
    </cfRule>
  </conditionalFormatting>
  <conditionalFormatting sqref="AK42">
    <cfRule type="cellIs" dxfId="7960" priority="712" operator="lessThan">
      <formula>$C$4</formula>
    </cfRule>
  </conditionalFormatting>
  <conditionalFormatting sqref="AK43">
    <cfRule type="cellIs" dxfId="7959" priority="713" operator="lessThan">
      <formula>$C$4</formula>
    </cfRule>
  </conditionalFormatting>
  <conditionalFormatting sqref="AK44">
    <cfRule type="cellIs" dxfId="7958" priority="714" operator="lessThan">
      <formula>$C$4</formula>
    </cfRule>
  </conditionalFormatting>
  <conditionalFormatting sqref="AK45">
    <cfRule type="cellIs" dxfId="7957" priority="715" operator="lessThan">
      <formula>$C$4</formula>
    </cfRule>
  </conditionalFormatting>
  <conditionalFormatting sqref="AK46">
    <cfRule type="cellIs" dxfId="7956" priority="716" operator="lessThan">
      <formula>$C$4</formula>
    </cfRule>
  </conditionalFormatting>
  <conditionalFormatting sqref="AK47">
    <cfRule type="cellIs" dxfId="7955" priority="717" operator="lessThan">
      <formula>$C$4</formula>
    </cfRule>
  </conditionalFormatting>
  <conditionalFormatting sqref="AK48">
    <cfRule type="cellIs" dxfId="7954" priority="718" operator="lessThan">
      <formula>$C$4</formula>
    </cfRule>
  </conditionalFormatting>
  <conditionalFormatting sqref="AK49">
    <cfRule type="cellIs" dxfId="7953" priority="719" operator="lessThan">
      <formula>$C$4</formula>
    </cfRule>
  </conditionalFormatting>
  <conditionalFormatting sqref="AK50">
    <cfRule type="cellIs" dxfId="7952" priority="720" operator="lessThan">
      <formula>$C$4</formula>
    </cfRule>
  </conditionalFormatting>
  <conditionalFormatting sqref="AL11">
    <cfRule type="cellIs" dxfId="7951" priority="721" operator="lessThan">
      <formula>$C$4</formula>
    </cfRule>
  </conditionalFormatting>
  <conditionalFormatting sqref="AL12">
    <cfRule type="cellIs" dxfId="7950" priority="722" operator="lessThan">
      <formula>$C$4</formula>
    </cfRule>
  </conditionalFormatting>
  <conditionalFormatting sqref="AL13">
    <cfRule type="cellIs" dxfId="7949" priority="723" operator="lessThan">
      <formula>$C$4</formula>
    </cfRule>
  </conditionalFormatting>
  <conditionalFormatting sqref="AL14">
    <cfRule type="cellIs" dxfId="7948" priority="724" operator="lessThan">
      <formula>$C$4</formula>
    </cfRule>
  </conditionalFormatting>
  <conditionalFormatting sqref="AL15">
    <cfRule type="cellIs" dxfId="7947" priority="725" operator="lessThan">
      <formula>$C$4</formula>
    </cfRule>
  </conditionalFormatting>
  <conditionalFormatting sqref="AL16">
    <cfRule type="cellIs" dxfId="7946" priority="726" operator="lessThan">
      <formula>$C$4</formula>
    </cfRule>
  </conditionalFormatting>
  <conditionalFormatting sqref="AL17">
    <cfRule type="cellIs" dxfId="7945" priority="727" operator="lessThan">
      <formula>$C$4</formula>
    </cfRule>
  </conditionalFormatting>
  <conditionalFormatting sqref="AL18">
    <cfRule type="cellIs" dxfId="7944" priority="728" operator="lessThan">
      <formula>$C$4</formula>
    </cfRule>
  </conditionalFormatting>
  <conditionalFormatting sqref="AL19">
    <cfRule type="cellIs" dxfId="7943" priority="729" operator="lessThan">
      <formula>$C$4</formula>
    </cfRule>
  </conditionalFormatting>
  <conditionalFormatting sqref="AL20">
    <cfRule type="cellIs" dxfId="7942" priority="730" operator="lessThan">
      <formula>$C$4</formula>
    </cfRule>
  </conditionalFormatting>
  <conditionalFormatting sqref="AL21">
    <cfRule type="cellIs" dxfId="7941" priority="731" operator="lessThan">
      <formula>$C$4</formula>
    </cfRule>
  </conditionalFormatting>
  <conditionalFormatting sqref="AL22">
    <cfRule type="cellIs" dxfId="7940" priority="732" operator="lessThan">
      <formula>$C$4</formula>
    </cfRule>
  </conditionalFormatting>
  <conditionalFormatting sqref="AL23">
    <cfRule type="cellIs" dxfId="7939" priority="733" operator="lessThan">
      <formula>$C$4</formula>
    </cfRule>
  </conditionalFormatting>
  <conditionalFormatting sqref="AL24">
    <cfRule type="cellIs" dxfId="7938" priority="734" operator="lessThan">
      <formula>$C$4</formula>
    </cfRule>
  </conditionalFormatting>
  <conditionalFormatting sqref="AL25">
    <cfRule type="cellIs" dxfId="7937" priority="735" operator="lessThan">
      <formula>$C$4</formula>
    </cfRule>
  </conditionalFormatting>
  <conditionalFormatting sqref="AL26">
    <cfRule type="cellIs" dxfId="7936" priority="736" operator="lessThan">
      <formula>$C$4</formula>
    </cfRule>
  </conditionalFormatting>
  <conditionalFormatting sqref="AL27">
    <cfRule type="cellIs" dxfId="7935" priority="737" operator="lessThan">
      <formula>$C$4</formula>
    </cfRule>
  </conditionalFormatting>
  <conditionalFormatting sqref="AL28">
    <cfRule type="cellIs" dxfId="7934" priority="738" operator="lessThan">
      <formula>$C$4</formula>
    </cfRule>
  </conditionalFormatting>
  <conditionalFormatting sqref="AL29">
    <cfRule type="cellIs" dxfId="7933" priority="739" operator="lessThan">
      <formula>$C$4</formula>
    </cfRule>
  </conditionalFormatting>
  <conditionalFormatting sqref="AL30">
    <cfRule type="cellIs" dxfId="7932" priority="740" operator="lessThan">
      <formula>$C$4</formula>
    </cfRule>
  </conditionalFormatting>
  <conditionalFormatting sqref="AL31">
    <cfRule type="cellIs" dxfId="7931" priority="741" operator="lessThan">
      <formula>$C$4</formula>
    </cfRule>
  </conditionalFormatting>
  <conditionalFormatting sqref="AL32">
    <cfRule type="cellIs" dxfId="7930" priority="742" operator="lessThan">
      <formula>$C$4</formula>
    </cfRule>
  </conditionalFormatting>
  <conditionalFormatting sqref="AL33">
    <cfRule type="cellIs" dxfId="7929" priority="743" operator="lessThan">
      <formula>$C$4</formula>
    </cfRule>
  </conditionalFormatting>
  <conditionalFormatting sqref="AL34">
    <cfRule type="cellIs" dxfId="7928" priority="744" operator="lessThan">
      <formula>$C$4</formula>
    </cfRule>
  </conditionalFormatting>
  <conditionalFormatting sqref="AL35">
    <cfRule type="cellIs" dxfId="7927" priority="745" operator="lessThan">
      <formula>$C$4</formula>
    </cfRule>
  </conditionalFormatting>
  <conditionalFormatting sqref="AL36">
    <cfRule type="cellIs" dxfId="7926" priority="746" operator="lessThan">
      <formula>$C$4</formula>
    </cfRule>
  </conditionalFormatting>
  <conditionalFormatting sqref="AL37">
    <cfRule type="cellIs" dxfId="7925" priority="747" operator="lessThan">
      <formula>$C$4</formula>
    </cfRule>
  </conditionalFormatting>
  <conditionalFormatting sqref="AL38">
    <cfRule type="cellIs" dxfId="7924" priority="748" operator="lessThan">
      <formula>$C$4</formula>
    </cfRule>
  </conditionalFormatting>
  <conditionalFormatting sqref="AL39">
    <cfRule type="cellIs" dxfId="7923" priority="749" operator="lessThan">
      <formula>$C$4</formula>
    </cfRule>
  </conditionalFormatting>
  <conditionalFormatting sqref="AL40">
    <cfRule type="cellIs" dxfId="7922" priority="750" operator="lessThan">
      <formula>$C$4</formula>
    </cfRule>
  </conditionalFormatting>
  <conditionalFormatting sqref="AL41">
    <cfRule type="cellIs" dxfId="7921" priority="751" operator="lessThan">
      <formula>$C$4</formula>
    </cfRule>
  </conditionalFormatting>
  <conditionalFormatting sqref="AL42">
    <cfRule type="cellIs" dxfId="7920" priority="752" operator="lessThan">
      <formula>$C$4</formula>
    </cfRule>
  </conditionalFormatting>
  <conditionalFormatting sqref="AL43">
    <cfRule type="cellIs" dxfId="7919" priority="753" operator="lessThan">
      <formula>$C$4</formula>
    </cfRule>
  </conditionalFormatting>
  <conditionalFormatting sqref="AL44">
    <cfRule type="cellIs" dxfId="7918" priority="754" operator="lessThan">
      <formula>$C$4</formula>
    </cfRule>
  </conditionalFormatting>
  <conditionalFormatting sqref="AL45">
    <cfRule type="cellIs" dxfId="7917" priority="755" operator="lessThan">
      <formula>$C$4</formula>
    </cfRule>
  </conditionalFormatting>
  <conditionalFormatting sqref="AL46">
    <cfRule type="cellIs" dxfId="7916" priority="756" operator="lessThan">
      <formula>$C$4</formula>
    </cfRule>
  </conditionalFormatting>
  <conditionalFormatting sqref="AL47">
    <cfRule type="cellIs" dxfId="7915" priority="757" operator="lessThan">
      <formula>$C$4</formula>
    </cfRule>
  </conditionalFormatting>
  <conditionalFormatting sqref="AL48">
    <cfRule type="cellIs" dxfId="7914" priority="758" operator="lessThan">
      <formula>$C$4</formula>
    </cfRule>
  </conditionalFormatting>
  <conditionalFormatting sqref="AL49">
    <cfRule type="cellIs" dxfId="7913" priority="759" operator="lessThan">
      <formula>$C$4</formula>
    </cfRule>
  </conditionalFormatting>
  <conditionalFormatting sqref="AL50">
    <cfRule type="cellIs" dxfId="7912" priority="760" operator="lessThan">
      <formula>$C$4</formula>
    </cfRule>
  </conditionalFormatting>
  <conditionalFormatting sqref="AM11">
    <cfRule type="cellIs" dxfId="7911" priority="761" operator="lessThan">
      <formula>$C$4</formula>
    </cfRule>
  </conditionalFormatting>
  <conditionalFormatting sqref="AM12">
    <cfRule type="cellIs" dxfId="7910" priority="762" operator="lessThan">
      <formula>$C$4</formula>
    </cfRule>
  </conditionalFormatting>
  <conditionalFormatting sqref="AM13">
    <cfRule type="cellIs" dxfId="7909" priority="763" operator="lessThan">
      <formula>$C$4</formula>
    </cfRule>
  </conditionalFormatting>
  <conditionalFormatting sqref="AM14">
    <cfRule type="cellIs" dxfId="7908" priority="764" operator="lessThan">
      <formula>$C$4</formula>
    </cfRule>
  </conditionalFormatting>
  <conditionalFormatting sqref="AM15">
    <cfRule type="cellIs" dxfId="7907" priority="765" operator="lessThan">
      <formula>$C$4</formula>
    </cfRule>
  </conditionalFormatting>
  <conditionalFormatting sqref="AM16">
    <cfRule type="cellIs" dxfId="7906" priority="766" operator="lessThan">
      <formula>$C$4</formula>
    </cfRule>
  </conditionalFormatting>
  <conditionalFormatting sqref="AM17">
    <cfRule type="cellIs" dxfId="7905" priority="767" operator="lessThan">
      <formula>$C$4</formula>
    </cfRule>
  </conditionalFormatting>
  <conditionalFormatting sqref="AM18">
    <cfRule type="cellIs" dxfId="7904" priority="768" operator="lessThan">
      <formula>$C$4</formula>
    </cfRule>
  </conditionalFormatting>
  <conditionalFormatting sqref="AM19">
    <cfRule type="cellIs" dxfId="7903" priority="769" operator="lessThan">
      <formula>$C$4</formula>
    </cfRule>
  </conditionalFormatting>
  <conditionalFormatting sqref="AM20">
    <cfRule type="cellIs" dxfId="7902" priority="770" operator="lessThan">
      <formula>$C$4</formula>
    </cfRule>
  </conditionalFormatting>
  <conditionalFormatting sqref="AM21">
    <cfRule type="cellIs" dxfId="7901" priority="771" operator="lessThan">
      <formula>$C$4</formula>
    </cfRule>
  </conditionalFormatting>
  <conditionalFormatting sqref="AM22">
    <cfRule type="cellIs" dxfId="7900" priority="772" operator="lessThan">
      <formula>$C$4</formula>
    </cfRule>
  </conditionalFormatting>
  <conditionalFormatting sqref="AM23">
    <cfRule type="cellIs" dxfId="7899" priority="773" operator="lessThan">
      <formula>$C$4</formula>
    </cfRule>
  </conditionalFormatting>
  <conditionalFormatting sqref="AM24">
    <cfRule type="cellIs" dxfId="7898" priority="774" operator="lessThan">
      <formula>$C$4</formula>
    </cfRule>
  </conditionalFormatting>
  <conditionalFormatting sqref="AM25">
    <cfRule type="cellIs" dxfId="7897" priority="775" operator="lessThan">
      <formula>$C$4</formula>
    </cfRule>
  </conditionalFormatting>
  <conditionalFormatting sqref="AM26">
    <cfRule type="cellIs" dxfId="7896" priority="776" operator="lessThan">
      <formula>$C$4</formula>
    </cfRule>
  </conditionalFormatting>
  <conditionalFormatting sqref="AM27">
    <cfRule type="cellIs" dxfId="7895" priority="777" operator="lessThan">
      <formula>$C$4</formula>
    </cfRule>
  </conditionalFormatting>
  <conditionalFormatting sqref="AM28">
    <cfRule type="cellIs" dxfId="7894" priority="778" operator="lessThan">
      <formula>$C$4</formula>
    </cfRule>
  </conditionalFormatting>
  <conditionalFormatting sqref="AM29">
    <cfRule type="cellIs" dxfId="7893" priority="779" operator="lessThan">
      <formula>$C$4</formula>
    </cfRule>
  </conditionalFormatting>
  <conditionalFormatting sqref="AM30">
    <cfRule type="cellIs" dxfId="7892" priority="780" operator="lessThan">
      <formula>$C$4</formula>
    </cfRule>
  </conditionalFormatting>
  <conditionalFormatting sqref="AM31">
    <cfRule type="cellIs" dxfId="7891" priority="781" operator="lessThan">
      <formula>$C$4</formula>
    </cfRule>
  </conditionalFormatting>
  <conditionalFormatting sqref="AM32">
    <cfRule type="cellIs" dxfId="7890" priority="782" operator="lessThan">
      <formula>$C$4</formula>
    </cfRule>
  </conditionalFormatting>
  <conditionalFormatting sqref="AM33">
    <cfRule type="cellIs" dxfId="7889" priority="783" operator="lessThan">
      <formula>$C$4</formula>
    </cfRule>
  </conditionalFormatting>
  <conditionalFormatting sqref="AM34">
    <cfRule type="cellIs" dxfId="7888" priority="784" operator="lessThan">
      <formula>$C$4</formula>
    </cfRule>
  </conditionalFormatting>
  <conditionalFormatting sqref="AM35">
    <cfRule type="cellIs" dxfId="7887" priority="785" operator="lessThan">
      <formula>$C$4</formula>
    </cfRule>
  </conditionalFormatting>
  <conditionalFormatting sqref="AM36">
    <cfRule type="cellIs" dxfId="7886" priority="786" operator="lessThan">
      <formula>$C$4</formula>
    </cfRule>
  </conditionalFormatting>
  <conditionalFormatting sqref="AM37">
    <cfRule type="cellIs" dxfId="7885" priority="787" operator="lessThan">
      <formula>$C$4</formula>
    </cfRule>
  </conditionalFormatting>
  <conditionalFormatting sqref="AM38">
    <cfRule type="cellIs" dxfId="7884" priority="788" operator="lessThan">
      <formula>$C$4</formula>
    </cfRule>
  </conditionalFormatting>
  <conditionalFormatting sqref="AM39">
    <cfRule type="cellIs" dxfId="7883" priority="789" operator="lessThan">
      <formula>$C$4</formula>
    </cfRule>
  </conditionalFormatting>
  <conditionalFormatting sqref="AM40">
    <cfRule type="cellIs" dxfId="7882" priority="790" operator="lessThan">
      <formula>$C$4</formula>
    </cfRule>
  </conditionalFormatting>
  <conditionalFormatting sqref="AM41">
    <cfRule type="cellIs" dxfId="7881" priority="791" operator="lessThan">
      <formula>$C$4</formula>
    </cfRule>
  </conditionalFormatting>
  <conditionalFormatting sqref="AM42">
    <cfRule type="cellIs" dxfId="7880" priority="792" operator="lessThan">
      <formula>$C$4</formula>
    </cfRule>
  </conditionalFormatting>
  <conditionalFormatting sqref="AM43">
    <cfRule type="cellIs" dxfId="7879" priority="793" operator="lessThan">
      <formula>$C$4</formula>
    </cfRule>
  </conditionalFormatting>
  <conditionalFormatting sqref="AM44">
    <cfRule type="cellIs" dxfId="7878" priority="794" operator="lessThan">
      <formula>$C$4</formula>
    </cfRule>
  </conditionalFormatting>
  <conditionalFormatting sqref="AM45">
    <cfRule type="cellIs" dxfId="7877" priority="795" operator="lessThan">
      <formula>$C$4</formula>
    </cfRule>
  </conditionalFormatting>
  <conditionalFormatting sqref="AM46">
    <cfRule type="cellIs" dxfId="7876" priority="796" operator="lessThan">
      <formula>$C$4</formula>
    </cfRule>
  </conditionalFormatting>
  <conditionalFormatting sqref="AM47">
    <cfRule type="cellIs" dxfId="7875" priority="797" operator="lessThan">
      <formula>$C$4</formula>
    </cfRule>
  </conditionalFormatting>
  <conditionalFormatting sqref="AM48">
    <cfRule type="cellIs" dxfId="7874" priority="798" operator="lessThan">
      <formula>$C$4</formula>
    </cfRule>
  </conditionalFormatting>
  <conditionalFormatting sqref="AM49">
    <cfRule type="cellIs" dxfId="7873" priority="799" operator="lessThan">
      <formula>$C$4</formula>
    </cfRule>
  </conditionalFormatting>
  <conditionalFormatting sqref="AM50">
    <cfRule type="cellIs" dxfId="7872" priority="800" operator="lessThan">
      <formula>$C$4</formula>
    </cfRule>
  </conditionalFormatting>
  <conditionalFormatting sqref="AN11">
    <cfRule type="cellIs" dxfId="7871" priority="801" operator="lessThan">
      <formula>$C$4</formula>
    </cfRule>
  </conditionalFormatting>
  <conditionalFormatting sqref="AN12">
    <cfRule type="cellIs" dxfId="7870" priority="802" operator="lessThan">
      <formula>$C$4</formula>
    </cfRule>
  </conditionalFormatting>
  <conditionalFormatting sqref="AN13">
    <cfRule type="cellIs" dxfId="7869" priority="803" operator="lessThan">
      <formula>$C$4</formula>
    </cfRule>
  </conditionalFormatting>
  <conditionalFormatting sqref="AN14">
    <cfRule type="cellIs" dxfId="7868" priority="804" operator="lessThan">
      <formula>$C$4</formula>
    </cfRule>
  </conditionalFormatting>
  <conditionalFormatting sqref="AN15">
    <cfRule type="cellIs" dxfId="7867" priority="805" operator="lessThan">
      <formula>$C$4</formula>
    </cfRule>
  </conditionalFormatting>
  <conditionalFormatting sqref="AN16">
    <cfRule type="cellIs" dxfId="7866" priority="806" operator="lessThan">
      <formula>$C$4</formula>
    </cfRule>
  </conditionalFormatting>
  <conditionalFormatting sqref="AN17">
    <cfRule type="cellIs" dxfId="7865" priority="807" operator="lessThan">
      <formula>$C$4</formula>
    </cfRule>
  </conditionalFormatting>
  <conditionalFormatting sqref="AN18">
    <cfRule type="cellIs" dxfId="7864" priority="808" operator="lessThan">
      <formula>$C$4</formula>
    </cfRule>
  </conditionalFormatting>
  <conditionalFormatting sqref="AN19">
    <cfRule type="cellIs" dxfId="7863" priority="809" operator="lessThan">
      <formula>$C$4</formula>
    </cfRule>
  </conditionalFormatting>
  <conditionalFormatting sqref="AN20">
    <cfRule type="cellIs" dxfId="7862" priority="810" operator="lessThan">
      <formula>$C$4</formula>
    </cfRule>
  </conditionalFormatting>
  <conditionalFormatting sqref="AN21">
    <cfRule type="cellIs" dxfId="7861" priority="811" operator="lessThan">
      <formula>$C$4</formula>
    </cfRule>
  </conditionalFormatting>
  <conditionalFormatting sqref="AN22">
    <cfRule type="cellIs" dxfId="7860" priority="812" operator="lessThan">
      <formula>$C$4</formula>
    </cfRule>
  </conditionalFormatting>
  <conditionalFormatting sqref="AN23">
    <cfRule type="cellIs" dxfId="7859" priority="813" operator="lessThan">
      <formula>$C$4</formula>
    </cfRule>
  </conditionalFormatting>
  <conditionalFormatting sqref="AN24">
    <cfRule type="cellIs" dxfId="7858" priority="814" operator="lessThan">
      <formula>$C$4</formula>
    </cfRule>
  </conditionalFormatting>
  <conditionalFormatting sqref="AN25">
    <cfRule type="cellIs" dxfId="7857" priority="815" operator="lessThan">
      <formula>$C$4</formula>
    </cfRule>
  </conditionalFormatting>
  <conditionalFormatting sqref="AN26">
    <cfRule type="cellIs" dxfId="7856" priority="816" operator="lessThan">
      <formula>$C$4</formula>
    </cfRule>
  </conditionalFormatting>
  <conditionalFormatting sqref="AN27">
    <cfRule type="cellIs" dxfId="7855" priority="817" operator="lessThan">
      <formula>$C$4</formula>
    </cfRule>
  </conditionalFormatting>
  <conditionalFormatting sqref="AN28">
    <cfRule type="cellIs" dxfId="7854" priority="818" operator="lessThan">
      <formula>$C$4</formula>
    </cfRule>
  </conditionalFormatting>
  <conditionalFormatting sqref="AN29">
    <cfRule type="cellIs" dxfId="7853" priority="819" operator="lessThan">
      <formula>$C$4</formula>
    </cfRule>
  </conditionalFormatting>
  <conditionalFormatting sqref="AN30">
    <cfRule type="cellIs" dxfId="7852" priority="820" operator="lessThan">
      <formula>$C$4</formula>
    </cfRule>
  </conditionalFormatting>
  <conditionalFormatting sqref="AN31">
    <cfRule type="cellIs" dxfId="7851" priority="821" operator="lessThan">
      <formula>$C$4</formula>
    </cfRule>
  </conditionalFormatting>
  <conditionalFormatting sqref="AN32">
    <cfRule type="cellIs" dxfId="7850" priority="822" operator="lessThan">
      <formula>$C$4</formula>
    </cfRule>
  </conditionalFormatting>
  <conditionalFormatting sqref="AN33">
    <cfRule type="cellIs" dxfId="7849" priority="823" operator="lessThan">
      <formula>$C$4</formula>
    </cfRule>
  </conditionalFormatting>
  <conditionalFormatting sqref="AN34">
    <cfRule type="cellIs" dxfId="7848" priority="824" operator="lessThan">
      <formula>$C$4</formula>
    </cfRule>
  </conditionalFormatting>
  <conditionalFormatting sqref="AN35">
    <cfRule type="cellIs" dxfId="7847" priority="825" operator="lessThan">
      <formula>$C$4</formula>
    </cfRule>
  </conditionalFormatting>
  <conditionalFormatting sqref="AN36">
    <cfRule type="cellIs" dxfId="7846" priority="826" operator="lessThan">
      <formula>$C$4</formula>
    </cfRule>
  </conditionalFormatting>
  <conditionalFormatting sqref="AN37">
    <cfRule type="cellIs" dxfId="7845" priority="827" operator="lessThan">
      <formula>$C$4</formula>
    </cfRule>
  </conditionalFormatting>
  <conditionalFormatting sqref="AN38">
    <cfRule type="cellIs" dxfId="7844" priority="828" operator="lessThan">
      <formula>$C$4</formula>
    </cfRule>
  </conditionalFormatting>
  <conditionalFormatting sqref="AN39">
    <cfRule type="cellIs" dxfId="7843" priority="829" operator="lessThan">
      <formula>$C$4</formula>
    </cfRule>
  </conditionalFormatting>
  <conditionalFormatting sqref="AN40">
    <cfRule type="cellIs" dxfId="7842" priority="830" operator="lessThan">
      <formula>$C$4</formula>
    </cfRule>
  </conditionalFormatting>
  <conditionalFormatting sqref="AN41">
    <cfRule type="cellIs" dxfId="7841" priority="831" operator="lessThan">
      <formula>$C$4</formula>
    </cfRule>
  </conditionalFormatting>
  <conditionalFormatting sqref="AN42">
    <cfRule type="cellIs" dxfId="7840" priority="832" operator="lessThan">
      <formula>$C$4</formula>
    </cfRule>
  </conditionalFormatting>
  <conditionalFormatting sqref="AN43">
    <cfRule type="cellIs" dxfId="7839" priority="833" operator="lessThan">
      <formula>$C$4</formula>
    </cfRule>
  </conditionalFormatting>
  <conditionalFormatting sqref="AN44">
    <cfRule type="cellIs" dxfId="7838" priority="834" operator="lessThan">
      <formula>$C$4</formula>
    </cfRule>
  </conditionalFormatting>
  <conditionalFormatting sqref="AN45">
    <cfRule type="cellIs" dxfId="7837" priority="835" operator="lessThan">
      <formula>$C$4</formula>
    </cfRule>
  </conditionalFormatting>
  <conditionalFormatting sqref="AN46">
    <cfRule type="cellIs" dxfId="7836" priority="836" operator="lessThan">
      <formula>$C$4</formula>
    </cfRule>
  </conditionalFormatting>
  <conditionalFormatting sqref="AN47">
    <cfRule type="cellIs" dxfId="7835" priority="837" operator="lessThan">
      <formula>$C$4</formula>
    </cfRule>
  </conditionalFormatting>
  <conditionalFormatting sqref="AN48">
    <cfRule type="cellIs" dxfId="7834" priority="838" operator="lessThan">
      <formula>$C$4</formula>
    </cfRule>
  </conditionalFormatting>
  <conditionalFormatting sqref="AN49">
    <cfRule type="cellIs" dxfId="7833" priority="839" operator="lessThan">
      <formula>$C$4</formula>
    </cfRule>
  </conditionalFormatting>
  <conditionalFormatting sqref="AN50">
    <cfRule type="cellIs" dxfId="7832" priority="840" operator="lessThan">
      <formula>$C$4</formula>
    </cfRule>
  </conditionalFormatting>
  <conditionalFormatting sqref="AO11">
    <cfRule type="cellIs" dxfId="7831" priority="841" operator="lessThan">
      <formula>$C$4</formula>
    </cfRule>
  </conditionalFormatting>
  <conditionalFormatting sqref="AO12">
    <cfRule type="cellIs" dxfId="7830" priority="842" operator="lessThan">
      <formula>$C$4</formula>
    </cfRule>
  </conditionalFormatting>
  <conditionalFormatting sqref="AO13">
    <cfRule type="cellIs" dxfId="7829" priority="843" operator="lessThan">
      <formula>$C$4</formula>
    </cfRule>
  </conditionalFormatting>
  <conditionalFormatting sqref="AO14">
    <cfRule type="cellIs" dxfId="7828" priority="844" operator="lessThan">
      <formula>$C$4</formula>
    </cfRule>
  </conditionalFormatting>
  <conditionalFormatting sqref="AO15">
    <cfRule type="cellIs" dxfId="7827" priority="845" operator="lessThan">
      <formula>$C$4</formula>
    </cfRule>
  </conditionalFormatting>
  <conditionalFormatting sqref="AO16">
    <cfRule type="cellIs" dxfId="7826" priority="846" operator="lessThan">
      <formula>$C$4</formula>
    </cfRule>
  </conditionalFormatting>
  <conditionalFormatting sqref="AO17">
    <cfRule type="cellIs" dxfId="7825" priority="847" operator="lessThan">
      <formula>$C$4</formula>
    </cfRule>
  </conditionalFormatting>
  <conditionalFormatting sqref="AO18">
    <cfRule type="cellIs" dxfId="7824" priority="848" operator="lessThan">
      <formula>$C$4</formula>
    </cfRule>
  </conditionalFormatting>
  <conditionalFormatting sqref="AO19">
    <cfRule type="cellIs" dxfId="7823" priority="849" operator="lessThan">
      <formula>$C$4</formula>
    </cfRule>
  </conditionalFormatting>
  <conditionalFormatting sqref="AO20">
    <cfRule type="cellIs" dxfId="7822" priority="850" operator="lessThan">
      <formula>$C$4</formula>
    </cfRule>
  </conditionalFormatting>
  <conditionalFormatting sqref="AO21">
    <cfRule type="cellIs" dxfId="7821" priority="851" operator="lessThan">
      <formula>$C$4</formula>
    </cfRule>
  </conditionalFormatting>
  <conditionalFormatting sqref="AO22">
    <cfRule type="cellIs" dxfId="7820" priority="852" operator="lessThan">
      <formula>$C$4</formula>
    </cfRule>
  </conditionalFormatting>
  <conditionalFormatting sqref="AO23">
    <cfRule type="cellIs" dxfId="7819" priority="853" operator="lessThan">
      <formula>$C$4</formula>
    </cfRule>
  </conditionalFormatting>
  <conditionalFormatting sqref="AO24">
    <cfRule type="cellIs" dxfId="7818" priority="854" operator="lessThan">
      <formula>$C$4</formula>
    </cfRule>
  </conditionalFormatting>
  <conditionalFormatting sqref="AO25">
    <cfRule type="cellIs" dxfId="7817" priority="855" operator="lessThan">
      <formula>$C$4</formula>
    </cfRule>
  </conditionalFormatting>
  <conditionalFormatting sqref="AO26">
    <cfRule type="cellIs" dxfId="7816" priority="856" operator="lessThan">
      <formula>$C$4</formula>
    </cfRule>
  </conditionalFormatting>
  <conditionalFormatting sqref="AO27">
    <cfRule type="cellIs" dxfId="7815" priority="857" operator="lessThan">
      <formula>$C$4</formula>
    </cfRule>
  </conditionalFormatting>
  <conditionalFormatting sqref="AO28">
    <cfRule type="cellIs" dxfId="7814" priority="858" operator="lessThan">
      <formula>$C$4</formula>
    </cfRule>
  </conditionalFormatting>
  <conditionalFormatting sqref="AO29">
    <cfRule type="cellIs" dxfId="7813" priority="859" operator="lessThan">
      <formula>$C$4</formula>
    </cfRule>
  </conditionalFormatting>
  <conditionalFormatting sqref="AO30">
    <cfRule type="cellIs" dxfId="7812" priority="860" operator="lessThan">
      <formula>$C$4</formula>
    </cfRule>
  </conditionalFormatting>
  <conditionalFormatting sqref="AO31">
    <cfRule type="cellIs" dxfId="7811" priority="861" operator="lessThan">
      <formula>$C$4</formula>
    </cfRule>
  </conditionalFormatting>
  <conditionalFormatting sqref="AO32">
    <cfRule type="cellIs" dxfId="7810" priority="862" operator="lessThan">
      <formula>$C$4</formula>
    </cfRule>
  </conditionalFormatting>
  <conditionalFormatting sqref="AO33">
    <cfRule type="cellIs" dxfId="7809" priority="863" operator="lessThan">
      <formula>$C$4</formula>
    </cfRule>
  </conditionalFormatting>
  <conditionalFormatting sqref="AO34">
    <cfRule type="cellIs" dxfId="7808" priority="864" operator="lessThan">
      <formula>$C$4</formula>
    </cfRule>
  </conditionalFormatting>
  <conditionalFormatting sqref="AO35">
    <cfRule type="cellIs" dxfId="7807" priority="865" operator="lessThan">
      <formula>$C$4</formula>
    </cfRule>
  </conditionalFormatting>
  <conditionalFormatting sqref="AO36">
    <cfRule type="cellIs" dxfId="7806" priority="866" operator="lessThan">
      <formula>$C$4</formula>
    </cfRule>
  </conditionalFormatting>
  <conditionalFormatting sqref="AO37">
    <cfRule type="cellIs" dxfId="7805" priority="867" operator="lessThan">
      <formula>$C$4</formula>
    </cfRule>
  </conditionalFormatting>
  <conditionalFormatting sqref="AO38">
    <cfRule type="cellIs" dxfId="7804" priority="868" operator="lessThan">
      <formula>$C$4</formula>
    </cfRule>
  </conditionalFormatting>
  <conditionalFormatting sqref="AO39">
    <cfRule type="cellIs" dxfId="7803" priority="869" operator="lessThan">
      <formula>$C$4</formula>
    </cfRule>
  </conditionalFormatting>
  <conditionalFormatting sqref="AO40">
    <cfRule type="cellIs" dxfId="7802" priority="870" operator="lessThan">
      <formula>$C$4</formula>
    </cfRule>
  </conditionalFormatting>
  <conditionalFormatting sqref="AO41">
    <cfRule type="cellIs" dxfId="7801" priority="871" operator="lessThan">
      <formula>$C$4</formula>
    </cfRule>
  </conditionalFormatting>
  <conditionalFormatting sqref="AO42">
    <cfRule type="cellIs" dxfId="7800" priority="872" operator="lessThan">
      <formula>$C$4</formula>
    </cfRule>
  </conditionalFormatting>
  <conditionalFormatting sqref="AO43">
    <cfRule type="cellIs" dxfId="7799" priority="873" operator="lessThan">
      <formula>$C$4</formula>
    </cfRule>
  </conditionalFormatting>
  <conditionalFormatting sqref="AO44">
    <cfRule type="cellIs" dxfId="7798" priority="874" operator="lessThan">
      <formula>$C$4</formula>
    </cfRule>
  </conditionalFormatting>
  <conditionalFormatting sqref="AO45">
    <cfRule type="cellIs" dxfId="7797" priority="875" operator="lessThan">
      <formula>$C$4</formula>
    </cfRule>
  </conditionalFormatting>
  <conditionalFormatting sqref="AO46">
    <cfRule type="cellIs" dxfId="7796" priority="876" operator="lessThan">
      <formula>$C$4</formula>
    </cfRule>
  </conditionalFormatting>
  <conditionalFormatting sqref="AO47">
    <cfRule type="cellIs" dxfId="7795" priority="877" operator="lessThan">
      <formula>$C$4</formula>
    </cfRule>
  </conditionalFormatting>
  <conditionalFormatting sqref="AO48">
    <cfRule type="cellIs" dxfId="7794" priority="878" operator="lessThan">
      <formula>$C$4</formula>
    </cfRule>
  </conditionalFormatting>
  <conditionalFormatting sqref="AO49">
    <cfRule type="cellIs" dxfId="7793" priority="879" operator="lessThan">
      <formula>$C$4</formula>
    </cfRule>
  </conditionalFormatting>
  <conditionalFormatting sqref="AO50">
    <cfRule type="cellIs" dxfId="7792" priority="880" operator="lessThan">
      <formula>$C$4</formula>
    </cfRule>
  </conditionalFormatting>
  <conditionalFormatting sqref="AP11">
    <cfRule type="cellIs" dxfId="7791" priority="881" operator="lessThan">
      <formula>$C$4</formula>
    </cfRule>
  </conditionalFormatting>
  <conditionalFormatting sqref="AP12">
    <cfRule type="cellIs" dxfId="7790" priority="882" operator="lessThan">
      <formula>$C$4</formula>
    </cfRule>
  </conditionalFormatting>
  <conditionalFormatting sqref="AP13">
    <cfRule type="cellIs" dxfId="7789" priority="883" operator="lessThan">
      <formula>$C$4</formula>
    </cfRule>
  </conditionalFormatting>
  <conditionalFormatting sqref="AP14">
    <cfRule type="cellIs" dxfId="7788" priority="884" operator="lessThan">
      <formula>$C$4</formula>
    </cfRule>
  </conditionalFormatting>
  <conditionalFormatting sqref="AP15">
    <cfRule type="cellIs" dxfId="7787" priority="885" operator="lessThan">
      <formula>$C$4</formula>
    </cfRule>
  </conditionalFormatting>
  <conditionalFormatting sqref="AP16">
    <cfRule type="cellIs" dxfId="7786" priority="886" operator="lessThan">
      <formula>$C$4</formula>
    </cfRule>
  </conditionalFormatting>
  <conditionalFormatting sqref="AP17">
    <cfRule type="cellIs" dxfId="7785" priority="887" operator="lessThan">
      <formula>$C$4</formula>
    </cfRule>
  </conditionalFormatting>
  <conditionalFormatting sqref="AP18">
    <cfRule type="cellIs" dxfId="7784" priority="888" operator="lessThan">
      <formula>$C$4</formula>
    </cfRule>
  </conditionalFormatting>
  <conditionalFormatting sqref="AP19">
    <cfRule type="cellIs" dxfId="7783" priority="889" operator="lessThan">
      <formula>$C$4</formula>
    </cfRule>
  </conditionalFormatting>
  <conditionalFormatting sqref="AP20">
    <cfRule type="cellIs" dxfId="7782" priority="890" operator="lessThan">
      <formula>$C$4</formula>
    </cfRule>
  </conditionalFormatting>
  <conditionalFormatting sqref="AP21">
    <cfRule type="cellIs" dxfId="7781" priority="891" operator="lessThan">
      <formula>$C$4</formula>
    </cfRule>
  </conditionalFormatting>
  <conditionalFormatting sqref="AP22">
    <cfRule type="cellIs" dxfId="7780" priority="892" operator="lessThan">
      <formula>$C$4</formula>
    </cfRule>
  </conditionalFormatting>
  <conditionalFormatting sqref="AP23">
    <cfRule type="cellIs" dxfId="7779" priority="893" operator="lessThan">
      <formula>$C$4</formula>
    </cfRule>
  </conditionalFormatting>
  <conditionalFormatting sqref="AP24">
    <cfRule type="cellIs" dxfId="7778" priority="894" operator="lessThan">
      <formula>$C$4</formula>
    </cfRule>
  </conditionalFormatting>
  <conditionalFormatting sqref="AP25">
    <cfRule type="cellIs" dxfId="7777" priority="895" operator="lessThan">
      <formula>$C$4</formula>
    </cfRule>
  </conditionalFormatting>
  <conditionalFormatting sqref="AP26">
    <cfRule type="cellIs" dxfId="7776" priority="896" operator="lessThan">
      <formula>$C$4</formula>
    </cfRule>
  </conditionalFormatting>
  <conditionalFormatting sqref="AP27">
    <cfRule type="cellIs" dxfId="7775" priority="897" operator="lessThan">
      <formula>$C$4</formula>
    </cfRule>
  </conditionalFormatting>
  <conditionalFormatting sqref="AP28">
    <cfRule type="cellIs" dxfId="7774" priority="898" operator="lessThan">
      <formula>$C$4</formula>
    </cfRule>
  </conditionalFormatting>
  <conditionalFormatting sqref="AP29">
    <cfRule type="cellIs" dxfId="7773" priority="899" operator="lessThan">
      <formula>$C$4</formula>
    </cfRule>
  </conditionalFormatting>
  <conditionalFormatting sqref="AP30">
    <cfRule type="cellIs" dxfId="7772" priority="900" operator="lessThan">
      <formula>$C$4</formula>
    </cfRule>
  </conditionalFormatting>
  <conditionalFormatting sqref="AP31">
    <cfRule type="cellIs" dxfId="7771" priority="901" operator="lessThan">
      <formula>$C$4</formula>
    </cfRule>
  </conditionalFormatting>
  <conditionalFormatting sqref="AP32">
    <cfRule type="cellIs" dxfId="7770" priority="902" operator="lessThan">
      <formula>$C$4</formula>
    </cfRule>
  </conditionalFormatting>
  <conditionalFormatting sqref="AP33">
    <cfRule type="cellIs" dxfId="7769" priority="903" operator="lessThan">
      <formula>$C$4</formula>
    </cfRule>
  </conditionalFormatting>
  <conditionalFormatting sqref="AP34">
    <cfRule type="cellIs" dxfId="7768" priority="904" operator="lessThan">
      <formula>$C$4</formula>
    </cfRule>
  </conditionalFormatting>
  <conditionalFormatting sqref="AP35">
    <cfRule type="cellIs" dxfId="7767" priority="905" operator="lessThan">
      <formula>$C$4</formula>
    </cfRule>
  </conditionalFormatting>
  <conditionalFormatting sqref="AP36">
    <cfRule type="cellIs" dxfId="7766" priority="906" operator="lessThan">
      <formula>$C$4</formula>
    </cfRule>
  </conditionalFormatting>
  <conditionalFormatting sqref="AP37">
    <cfRule type="cellIs" dxfId="7765" priority="907" operator="lessThan">
      <formula>$C$4</formula>
    </cfRule>
  </conditionalFormatting>
  <conditionalFormatting sqref="AP38">
    <cfRule type="cellIs" dxfId="7764" priority="908" operator="lessThan">
      <formula>$C$4</formula>
    </cfRule>
  </conditionalFormatting>
  <conditionalFormatting sqref="AP39">
    <cfRule type="cellIs" dxfId="7763" priority="909" operator="lessThan">
      <formula>$C$4</formula>
    </cfRule>
  </conditionalFormatting>
  <conditionalFormatting sqref="AP40">
    <cfRule type="cellIs" dxfId="7762" priority="910" operator="lessThan">
      <formula>$C$4</formula>
    </cfRule>
  </conditionalFormatting>
  <conditionalFormatting sqref="AP41">
    <cfRule type="cellIs" dxfId="7761" priority="911" operator="lessThan">
      <formula>$C$4</formula>
    </cfRule>
  </conditionalFormatting>
  <conditionalFormatting sqref="AP42">
    <cfRule type="cellIs" dxfId="7760" priority="912" operator="lessThan">
      <formula>$C$4</formula>
    </cfRule>
  </conditionalFormatting>
  <conditionalFormatting sqref="AP43">
    <cfRule type="cellIs" dxfId="7759" priority="913" operator="lessThan">
      <formula>$C$4</formula>
    </cfRule>
  </conditionalFormatting>
  <conditionalFormatting sqref="AP44">
    <cfRule type="cellIs" dxfId="7758" priority="914" operator="lessThan">
      <formula>$C$4</formula>
    </cfRule>
  </conditionalFormatting>
  <conditionalFormatting sqref="AP45">
    <cfRule type="cellIs" dxfId="7757" priority="915" operator="lessThan">
      <formula>$C$4</formula>
    </cfRule>
  </conditionalFormatting>
  <conditionalFormatting sqref="AP46">
    <cfRule type="cellIs" dxfId="7756" priority="916" operator="lessThan">
      <formula>$C$4</formula>
    </cfRule>
  </conditionalFormatting>
  <conditionalFormatting sqref="AP47">
    <cfRule type="cellIs" dxfId="7755" priority="917" operator="lessThan">
      <formula>$C$4</formula>
    </cfRule>
  </conditionalFormatting>
  <conditionalFormatting sqref="AP48">
    <cfRule type="cellIs" dxfId="7754" priority="918" operator="lessThan">
      <formula>$C$4</formula>
    </cfRule>
  </conditionalFormatting>
  <conditionalFormatting sqref="AP49">
    <cfRule type="cellIs" dxfId="7753" priority="919" operator="lessThan">
      <formula>$C$4</formula>
    </cfRule>
  </conditionalFormatting>
  <conditionalFormatting sqref="AP50">
    <cfRule type="cellIs" dxfId="7752" priority="920" operator="lessThan">
      <formula>$C$4</formula>
    </cfRule>
  </conditionalFormatting>
  <conditionalFormatting sqref="AQ11">
    <cfRule type="cellIs" dxfId="7751" priority="921" operator="lessThan">
      <formula>$C$4</formula>
    </cfRule>
  </conditionalFormatting>
  <conditionalFormatting sqref="AQ12">
    <cfRule type="cellIs" dxfId="7750" priority="922" operator="lessThan">
      <formula>$C$4</formula>
    </cfRule>
  </conditionalFormatting>
  <conditionalFormatting sqref="AQ13">
    <cfRule type="cellIs" dxfId="7749" priority="923" operator="lessThan">
      <formula>$C$4</formula>
    </cfRule>
  </conditionalFormatting>
  <conditionalFormatting sqref="AQ14">
    <cfRule type="cellIs" dxfId="7748" priority="924" operator="lessThan">
      <formula>$C$4</formula>
    </cfRule>
  </conditionalFormatting>
  <conditionalFormatting sqref="AQ15">
    <cfRule type="cellIs" dxfId="7747" priority="925" operator="lessThan">
      <formula>$C$4</formula>
    </cfRule>
  </conditionalFormatting>
  <conditionalFormatting sqref="AQ16">
    <cfRule type="cellIs" dxfId="7746" priority="926" operator="lessThan">
      <formula>$C$4</formula>
    </cfRule>
  </conditionalFormatting>
  <conditionalFormatting sqref="AQ17">
    <cfRule type="cellIs" dxfId="7745" priority="927" operator="lessThan">
      <formula>$C$4</formula>
    </cfRule>
  </conditionalFormatting>
  <conditionalFormatting sqref="AQ18">
    <cfRule type="cellIs" dxfId="7744" priority="928" operator="lessThan">
      <formula>$C$4</formula>
    </cfRule>
  </conditionalFormatting>
  <conditionalFormatting sqref="AQ19">
    <cfRule type="cellIs" dxfId="7743" priority="929" operator="lessThan">
      <formula>$C$4</formula>
    </cfRule>
  </conditionalFormatting>
  <conditionalFormatting sqref="AQ20">
    <cfRule type="cellIs" dxfId="7742" priority="930" operator="lessThan">
      <formula>$C$4</formula>
    </cfRule>
  </conditionalFormatting>
  <conditionalFormatting sqref="AQ21">
    <cfRule type="cellIs" dxfId="7741" priority="931" operator="lessThan">
      <formula>$C$4</formula>
    </cfRule>
  </conditionalFormatting>
  <conditionalFormatting sqref="AQ22">
    <cfRule type="cellIs" dxfId="7740" priority="932" operator="lessThan">
      <formula>$C$4</formula>
    </cfRule>
  </conditionalFormatting>
  <conditionalFormatting sqref="AQ23">
    <cfRule type="cellIs" dxfId="7739" priority="933" operator="lessThan">
      <formula>$C$4</formula>
    </cfRule>
  </conditionalFormatting>
  <conditionalFormatting sqref="AQ24">
    <cfRule type="cellIs" dxfId="7738" priority="934" operator="lessThan">
      <formula>$C$4</formula>
    </cfRule>
  </conditionalFormatting>
  <conditionalFormatting sqref="AQ25">
    <cfRule type="cellIs" dxfId="7737" priority="935" operator="lessThan">
      <formula>$C$4</formula>
    </cfRule>
  </conditionalFormatting>
  <conditionalFormatting sqref="AQ26">
    <cfRule type="cellIs" dxfId="7736" priority="936" operator="lessThan">
      <formula>$C$4</formula>
    </cfRule>
  </conditionalFormatting>
  <conditionalFormatting sqref="AQ27">
    <cfRule type="cellIs" dxfId="7735" priority="937" operator="lessThan">
      <formula>$C$4</formula>
    </cfRule>
  </conditionalFormatting>
  <conditionalFormatting sqref="AQ28">
    <cfRule type="cellIs" dxfId="7734" priority="938" operator="lessThan">
      <formula>$C$4</formula>
    </cfRule>
  </conditionalFormatting>
  <conditionalFormatting sqref="AQ29">
    <cfRule type="cellIs" dxfId="7733" priority="939" operator="lessThan">
      <formula>$C$4</formula>
    </cfRule>
  </conditionalFormatting>
  <conditionalFormatting sqref="AQ30">
    <cfRule type="cellIs" dxfId="7732" priority="940" operator="lessThan">
      <formula>$C$4</formula>
    </cfRule>
  </conditionalFormatting>
  <conditionalFormatting sqref="AQ31">
    <cfRule type="cellIs" dxfId="7731" priority="941" operator="lessThan">
      <formula>$C$4</formula>
    </cfRule>
  </conditionalFormatting>
  <conditionalFormatting sqref="AQ32">
    <cfRule type="cellIs" dxfId="7730" priority="942" operator="lessThan">
      <formula>$C$4</formula>
    </cfRule>
  </conditionalFormatting>
  <conditionalFormatting sqref="AQ33">
    <cfRule type="cellIs" dxfId="7729" priority="943" operator="lessThan">
      <formula>$C$4</formula>
    </cfRule>
  </conditionalFormatting>
  <conditionalFormatting sqref="AQ34">
    <cfRule type="cellIs" dxfId="7728" priority="944" operator="lessThan">
      <formula>$C$4</formula>
    </cfRule>
  </conditionalFormatting>
  <conditionalFormatting sqref="AQ35">
    <cfRule type="cellIs" dxfId="7727" priority="945" operator="lessThan">
      <formula>$C$4</formula>
    </cfRule>
  </conditionalFormatting>
  <conditionalFormatting sqref="AQ36">
    <cfRule type="cellIs" dxfId="7726" priority="946" operator="lessThan">
      <formula>$C$4</formula>
    </cfRule>
  </conditionalFormatting>
  <conditionalFormatting sqref="AQ37">
    <cfRule type="cellIs" dxfId="7725" priority="947" operator="lessThan">
      <formula>$C$4</formula>
    </cfRule>
  </conditionalFormatting>
  <conditionalFormatting sqref="AQ38">
    <cfRule type="cellIs" dxfId="7724" priority="948" operator="lessThan">
      <formula>$C$4</formula>
    </cfRule>
  </conditionalFormatting>
  <conditionalFormatting sqref="AQ39">
    <cfRule type="cellIs" dxfId="7723" priority="949" operator="lessThan">
      <formula>$C$4</formula>
    </cfRule>
  </conditionalFormatting>
  <conditionalFormatting sqref="AQ40">
    <cfRule type="cellIs" dxfId="7722" priority="950" operator="lessThan">
      <formula>$C$4</formula>
    </cfRule>
  </conditionalFormatting>
  <conditionalFormatting sqref="AQ41">
    <cfRule type="cellIs" dxfId="7721" priority="951" operator="lessThan">
      <formula>$C$4</formula>
    </cfRule>
  </conditionalFormatting>
  <conditionalFormatting sqref="AQ42">
    <cfRule type="cellIs" dxfId="7720" priority="952" operator="lessThan">
      <formula>$C$4</formula>
    </cfRule>
  </conditionalFormatting>
  <conditionalFormatting sqref="AQ43">
    <cfRule type="cellIs" dxfId="7719" priority="953" operator="lessThan">
      <formula>$C$4</formula>
    </cfRule>
  </conditionalFormatting>
  <conditionalFormatting sqref="AQ44">
    <cfRule type="cellIs" dxfId="7718" priority="954" operator="lessThan">
      <formula>$C$4</formula>
    </cfRule>
  </conditionalFormatting>
  <conditionalFormatting sqref="AQ45">
    <cfRule type="cellIs" dxfId="7717" priority="955" operator="lessThan">
      <formula>$C$4</formula>
    </cfRule>
  </conditionalFormatting>
  <conditionalFormatting sqref="AQ46">
    <cfRule type="cellIs" dxfId="7716" priority="956" operator="lessThan">
      <formula>$C$4</formula>
    </cfRule>
  </conditionalFormatting>
  <conditionalFormatting sqref="AQ47">
    <cfRule type="cellIs" dxfId="7715" priority="957" operator="lessThan">
      <formula>$C$4</formula>
    </cfRule>
  </conditionalFormatting>
  <conditionalFormatting sqref="AQ48">
    <cfRule type="cellIs" dxfId="7714" priority="958" operator="lessThan">
      <formula>$C$4</formula>
    </cfRule>
  </conditionalFormatting>
  <conditionalFormatting sqref="AQ49">
    <cfRule type="cellIs" dxfId="7713" priority="959" operator="lessThan">
      <formula>$C$4</formula>
    </cfRule>
  </conditionalFormatting>
  <conditionalFormatting sqref="AQ50">
    <cfRule type="cellIs" dxfId="7712" priority="960" operator="lessThan">
      <formula>$C$4</formula>
    </cfRule>
  </conditionalFormatting>
  <conditionalFormatting sqref="AR11">
    <cfRule type="cellIs" dxfId="7711" priority="961" operator="lessThan">
      <formula>$C$4</formula>
    </cfRule>
  </conditionalFormatting>
  <conditionalFormatting sqref="AR12">
    <cfRule type="cellIs" dxfId="7710" priority="962" operator="lessThan">
      <formula>$C$4</formula>
    </cfRule>
  </conditionalFormatting>
  <conditionalFormatting sqref="AR13">
    <cfRule type="cellIs" dxfId="7709" priority="963" operator="lessThan">
      <formula>$C$4</formula>
    </cfRule>
  </conditionalFormatting>
  <conditionalFormatting sqref="AR14">
    <cfRule type="cellIs" dxfId="7708" priority="964" operator="lessThan">
      <formula>$C$4</formula>
    </cfRule>
  </conditionalFormatting>
  <conditionalFormatting sqref="AR15">
    <cfRule type="cellIs" dxfId="7707" priority="965" operator="lessThan">
      <formula>$C$4</formula>
    </cfRule>
  </conditionalFormatting>
  <conditionalFormatting sqref="AR16">
    <cfRule type="cellIs" dxfId="7706" priority="966" operator="lessThan">
      <formula>$C$4</formula>
    </cfRule>
  </conditionalFormatting>
  <conditionalFormatting sqref="AR17">
    <cfRule type="cellIs" dxfId="7705" priority="967" operator="lessThan">
      <formula>$C$4</formula>
    </cfRule>
  </conditionalFormatting>
  <conditionalFormatting sqref="AR18">
    <cfRule type="cellIs" dxfId="7704" priority="968" operator="lessThan">
      <formula>$C$4</formula>
    </cfRule>
  </conditionalFormatting>
  <conditionalFormatting sqref="AR19">
    <cfRule type="cellIs" dxfId="7703" priority="969" operator="lessThan">
      <formula>$C$4</formula>
    </cfRule>
  </conditionalFormatting>
  <conditionalFormatting sqref="AR20">
    <cfRule type="cellIs" dxfId="7702" priority="970" operator="lessThan">
      <formula>$C$4</formula>
    </cfRule>
  </conditionalFormatting>
  <conditionalFormatting sqref="AR21">
    <cfRule type="cellIs" dxfId="7701" priority="971" operator="lessThan">
      <formula>$C$4</formula>
    </cfRule>
  </conditionalFormatting>
  <conditionalFormatting sqref="AR22">
    <cfRule type="cellIs" dxfId="7700" priority="972" operator="lessThan">
      <formula>$C$4</formula>
    </cfRule>
  </conditionalFormatting>
  <conditionalFormatting sqref="AR23">
    <cfRule type="cellIs" dxfId="7699" priority="973" operator="lessThan">
      <formula>$C$4</formula>
    </cfRule>
  </conditionalFormatting>
  <conditionalFormatting sqref="AR24">
    <cfRule type="cellIs" dxfId="7698" priority="974" operator="lessThan">
      <formula>$C$4</formula>
    </cfRule>
  </conditionalFormatting>
  <conditionalFormatting sqref="AR25">
    <cfRule type="cellIs" dxfId="7697" priority="975" operator="lessThan">
      <formula>$C$4</formula>
    </cfRule>
  </conditionalFormatting>
  <conditionalFormatting sqref="AR26">
    <cfRule type="cellIs" dxfId="7696" priority="976" operator="lessThan">
      <formula>$C$4</formula>
    </cfRule>
  </conditionalFormatting>
  <conditionalFormatting sqref="AR27">
    <cfRule type="cellIs" dxfId="7695" priority="977" operator="lessThan">
      <formula>$C$4</formula>
    </cfRule>
  </conditionalFormatting>
  <conditionalFormatting sqref="AR28">
    <cfRule type="cellIs" dxfId="7694" priority="978" operator="lessThan">
      <formula>$C$4</formula>
    </cfRule>
  </conditionalFormatting>
  <conditionalFormatting sqref="AR29">
    <cfRule type="cellIs" dxfId="7693" priority="979" operator="lessThan">
      <formula>$C$4</formula>
    </cfRule>
  </conditionalFormatting>
  <conditionalFormatting sqref="AR30">
    <cfRule type="cellIs" dxfId="7692" priority="980" operator="lessThan">
      <formula>$C$4</formula>
    </cfRule>
  </conditionalFormatting>
  <conditionalFormatting sqref="AR31">
    <cfRule type="cellIs" dxfId="7691" priority="981" operator="lessThan">
      <formula>$C$4</formula>
    </cfRule>
  </conditionalFormatting>
  <conditionalFormatting sqref="AR32">
    <cfRule type="cellIs" dxfId="7690" priority="982" operator="lessThan">
      <formula>$C$4</formula>
    </cfRule>
  </conditionalFormatting>
  <conditionalFormatting sqref="AR33">
    <cfRule type="cellIs" dxfId="7689" priority="983" operator="lessThan">
      <formula>$C$4</formula>
    </cfRule>
  </conditionalFormatting>
  <conditionalFormatting sqref="AR34">
    <cfRule type="cellIs" dxfId="7688" priority="984" operator="lessThan">
      <formula>$C$4</formula>
    </cfRule>
  </conditionalFormatting>
  <conditionalFormatting sqref="AR35">
    <cfRule type="cellIs" dxfId="7687" priority="985" operator="lessThan">
      <formula>$C$4</formula>
    </cfRule>
  </conditionalFormatting>
  <conditionalFormatting sqref="AR36">
    <cfRule type="cellIs" dxfId="7686" priority="986" operator="lessThan">
      <formula>$C$4</formula>
    </cfRule>
  </conditionalFormatting>
  <conditionalFormatting sqref="AR37">
    <cfRule type="cellIs" dxfId="7685" priority="987" operator="lessThan">
      <formula>$C$4</formula>
    </cfRule>
  </conditionalFormatting>
  <conditionalFormatting sqref="AR38">
    <cfRule type="cellIs" dxfId="7684" priority="988" operator="lessThan">
      <formula>$C$4</formula>
    </cfRule>
  </conditionalFormatting>
  <conditionalFormatting sqref="AR39">
    <cfRule type="cellIs" dxfId="7683" priority="989" operator="lessThan">
      <formula>$C$4</formula>
    </cfRule>
  </conditionalFormatting>
  <conditionalFormatting sqref="AR40">
    <cfRule type="cellIs" dxfId="7682" priority="990" operator="lessThan">
      <formula>$C$4</formula>
    </cfRule>
  </conditionalFormatting>
  <conditionalFormatting sqref="AR41">
    <cfRule type="cellIs" dxfId="7681" priority="991" operator="lessThan">
      <formula>$C$4</formula>
    </cfRule>
  </conditionalFormatting>
  <conditionalFormatting sqref="AR42">
    <cfRule type="cellIs" dxfId="7680" priority="992" operator="lessThan">
      <formula>$C$4</formula>
    </cfRule>
  </conditionalFormatting>
  <conditionalFormatting sqref="AR43">
    <cfRule type="cellIs" dxfId="7679" priority="993" operator="lessThan">
      <formula>$C$4</formula>
    </cfRule>
  </conditionalFormatting>
  <conditionalFormatting sqref="AR44">
    <cfRule type="cellIs" dxfId="7678" priority="994" operator="lessThan">
      <formula>$C$4</formula>
    </cfRule>
  </conditionalFormatting>
  <conditionalFormatting sqref="AR45">
    <cfRule type="cellIs" dxfId="7677" priority="995" operator="lessThan">
      <formula>$C$4</formula>
    </cfRule>
  </conditionalFormatting>
  <conditionalFormatting sqref="AR46">
    <cfRule type="cellIs" dxfId="7676" priority="996" operator="lessThan">
      <formula>$C$4</formula>
    </cfRule>
  </conditionalFormatting>
  <conditionalFormatting sqref="AR47">
    <cfRule type="cellIs" dxfId="7675" priority="997" operator="lessThan">
      <formula>$C$4</formula>
    </cfRule>
  </conditionalFormatting>
  <conditionalFormatting sqref="AR48">
    <cfRule type="cellIs" dxfId="7674" priority="998" operator="lessThan">
      <formula>$C$4</formula>
    </cfRule>
  </conditionalFormatting>
  <conditionalFormatting sqref="AR49">
    <cfRule type="cellIs" dxfId="7673" priority="999" operator="lessThan">
      <formula>$C$4</formula>
    </cfRule>
  </conditionalFormatting>
  <conditionalFormatting sqref="AR50">
    <cfRule type="cellIs" dxfId="7672" priority="1000" operator="lessThan">
      <formula>$C$4</formula>
    </cfRule>
  </conditionalFormatting>
  <conditionalFormatting sqref="AS11">
    <cfRule type="cellIs" dxfId="7671" priority="1001" operator="lessThan">
      <formula>$C$4</formula>
    </cfRule>
  </conditionalFormatting>
  <conditionalFormatting sqref="AS12">
    <cfRule type="cellIs" dxfId="7670" priority="1002" operator="lessThan">
      <formula>$C$4</formula>
    </cfRule>
  </conditionalFormatting>
  <conditionalFormatting sqref="AS13">
    <cfRule type="cellIs" dxfId="7669" priority="1003" operator="lessThan">
      <formula>$C$4</formula>
    </cfRule>
  </conditionalFormatting>
  <conditionalFormatting sqref="AS14">
    <cfRule type="cellIs" dxfId="7668" priority="1004" operator="lessThan">
      <formula>$C$4</formula>
    </cfRule>
  </conditionalFormatting>
  <conditionalFormatting sqref="AS15">
    <cfRule type="cellIs" dxfId="7667" priority="1005" operator="lessThan">
      <formula>$C$4</formula>
    </cfRule>
  </conditionalFormatting>
  <conditionalFormatting sqref="AS16">
    <cfRule type="cellIs" dxfId="7666" priority="1006" operator="lessThan">
      <formula>$C$4</formula>
    </cfRule>
  </conditionalFormatting>
  <conditionalFormatting sqref="AS17">
    <cfRule type="cellIs" dxfId="7665" priority="1007" operator="lessThan">
      <formula>$C$4</formula>
    </cfRule>
  </conditionalFormatting>
  <conditionalFormatting sqref="AS18">
    <cfRule type="cellIs" dxfId="7664" priority="1008" operator="lessThan">
      <formula>$C$4</formula>
    </cfRule>
  </conditionalFormatting>
  <conditionalFormatting sqref="AS19">
    <cfRule type="cellIs" dxfId="7663" priority="1009" operator="lessThan">
      <formula>$C$4</formula>
    </cfRule>
  </conditionalFormatting>
  <conditionalFormatting sqref="AS20">
    <cfRule type="cellIs" dxfId="7662" priority="1010" operator="lessThan">
      <formula>$C$4</formula>
    </cfRule>
  </conditionalFormatting>
  <conditionalFormatting sqref="AS21">
    <cfRule type="cellIs" dxfId="7661" priority="1011" operator="lessThan">
      <formula>$C$4</formula>
    </cfRule>
  </conditionalFormatting>
  <conditionalFormatting sqref="AS22">
    <cfRule type="cellIs" dxfId="7660" priority="1012" operator="lessThan">
      <formula>$C$4</formula>
    </cfRule>
  </conditionalFormatting>
  <conditionalFormatting sqref="AS23">
    <cfRule type="cellIs" dxfId="7659" priority="1013" operator="lessThan">
      <formula>$C$4</formula>
    </cfRule>
  </conditionalFormatting>
  <conditionalFormatting sqref="AS24">
    <cfRule type="cellIs" dxfId="7658" priority="1014" operator="lessThan">
      <formula>$C$4</formula>
    </cfRule>
  </conditionalFormatting>
  <conditionalFormatting sqref="AS25">
    <cfRule type="cellIs" dxfId="7657" priority="1015" operator="lessThan">
      <formula>$C$4</formula>
    </cfRule>
  </conditionalFormatting>
  <conditionalFormatting sqref="AS26">
    <cfRule type="cellIs" dxfId="7656" priority="1016" operator="lessThan">
      <formula>$C$4</formula>
    </cfRule>
  </conditionalFormatting>
  <conditionalFormatting sqref="AS27">
    <cfRule type="cellIs" dxfId="7655" priority="1017" operator="lessThan">
      <formula>$C$4</formula>
    </cfRule>
  </conditionalFormatting>
  <conditionalFormatting sqref="AS28">
    <cfRule type="cellIs" dxfId="7654" priority="1018" operator="lessThan">
      <formula>$C$4</formula>
    </cfRule>
  </conditionalFormatting>
  <conditionalFormatting sqref="AS29">
    <cfRule type="cellIs" dxfId="7653" priority="1019" operator="lessThan">
      <formula>$C$4</formula>
    </cfRule>
  </conditionalFormatting>
  <conditionalFormatting sqref="AS30">
    <cfRule type="cellIs" dxfId="7652" priority="1020" operator="lessThan">
      <formula>$C$4</formula>
    </cfRule>
  </conditionalFormatting>
  <conditionalFormatting sqref="AS31">
    <cfRule type="cellIs" dxfId="7651" priority="1021" operator="lessThan">
      <formula>$C$4</formula>
    </cfRule>
  </conditionalFormatting>
  <conditionalFormatting sqref="AS32">
    <cfRule type="cellIs" dxfId="7650" priority="1022" operator="lessThan">
      <formula>$C$4</formula>
    </cfRule>
  </conditionalFormatting>
  <conditionalFormatting sqref="AS33">
    <cfRule type="cellIs" dxfId="7649" priority="1023" operator="lessThan">
      <formula>$C$4</formula>
    </cfRule>
  </conditionalFormatting>
  <conditionalFormatting sqref="AS34">
    <cfRule type="cellIs" dxfId="7648" priority="1024" operator="lessThan">
      <formula>$C$4</formula>
    </cfRule>
  </conditionalFormatting>
  <conditionalFormatting sqref="AS35">
    <cfRule type="cellIs" dxfId="7647" priority="1025" operator="lessThan">
      <formula>$C$4</formula>
    </cfRule>
  </conditionalFormatting>
  <conditionalFormatting sqref="AS36">
    <cfRule type="cellIs" dxfId="7646" priority="1026" operator="lessThan">
      <formula>$C$4</formula>
    </cfRule>
  </conditionalFormatting>
  <conditionalFormatting sqref="AS37">
    <cfRule type="cellIs" dxfId="7645" priority="1027" operator="lessThan">
      <formula>$C$4</formula>
    </cfRule>
  </conditionalFormatting>
  <conditionalFormatting sqref="AS38">
    <cfRule type="cellIs" dxfId="7644" priority="1028" operator="lessThan">
      <formula>$C$4</formula>
    </cfRule>
  </conditionalFormatting>
  <conditionalFormatting sqref="AS39">
    <cfRule type="cellIs" dxfId="7643" priority="1029" operator="lessThan">
      <formula>$C$4</formula>
    </cfRule>
  </conditionalFormatting>
  <conditionalFormatting sqref="AS40">
    <cfRule type="cellIs" dxfId="7642" priority="1030" operator="lessThan">
      <formula>$C$4</formula>
    </cfRule>
  </conditionalFormatting>
  <conditionalFormatting sqref="AS41">
    <cfRule type="cellIs" dxfId="7641" priority="1031" operator="lessThan">
      <formula>$C$4</formula>
    </cfRule>
  </conditionalFormatting>
  <conditionalFormatting sqref="AS42">
    <cfRule type="cellIs" dxfId="7640" priority="1032" operator="lessThan">
      <formula>$C$4</formula>
    </cfRule>
  </conditionalFormatting>
  <conditionalFormatting sqref="AS43">
    <cfRule type="cellIs" dxfId="7639" priority="1033" operator="lessThan">
      <formula>$C$4</formula>
    </cfRule>
  </conditionalFormatting>
  <conditionalFormatting sqref="AS44">
    <cfRule type="cellIs" dxfId="7638" priority="1034" operator="lessThan">
      <formula>$C$4</formula>
    </cfRule>
  </conditionalFormatting>
  <conditionalFormatting sqref="AS45">
    <cfRule type="cellIs" dxfId="7637" priority="1035" operator="lessThan">
      <formula>$C$4</formula>
    </cfRule>
  </conditionalFormatting>
  <conditionalFormatting sqref="AS46">
    <cfRule type="cellIs" dxfId="7636" priority="1036" operator="lessThan">
      <formula>$C$4</formula>
    </cfRule>
  </conditionalFormatting>
  <conditionalFormatting sqref="AS47">
    <cfRule type="cellIs" dxfId="7635" priority="1037" operator="lessThan">
      <formula>$C$4</formula>
    </cfRule>
  </conditionalFormatting>
  <conditionalFormatting sqref="AS48">
    <cfRule type="cellIs" dxfId="7634" priority="1038" operator="lessThan">
      <formula>$C$4</formula>
    </cfRule>
  </conditionalFormatting>
  <conditionalFormatting sqref="AS49">
    <cfRule type="cellIs" dxfId="7633" priority="1039" operator="lessThan">
      <formula>$C$4</formula>
    </cfRule>
  </conditionalFormatting>
  <conditionalFormatting sqref="AS50">
    <cfRule type="cellIs" dxfId="7632" priority="1040" operator="lessThan">
      <formula>$C$4</formula>
    </cfRule>
  </conditionalFormatting>
  <conditionalFormatting sqref="AT11">
    <cfRule type="cellIs" dxfId="7631" priority="1041" operator="lessThan">
      <formula>$C$4</formula>
    </cfRule>
  </conditionalFormatting>
  <conditionalFormatting sqref="AT12">
    <cfRule type="cellIs" dxfId="7630" priority="1042" operator="lessThan">
      <formula>$C$4</formula>
    </cfRule>
  </conditionalFormatting>
  <conditionalFormatting sqref="AT13">
    <cfRule type="cellIs" dxfId="7629" priority="1043" operator="lessThan">
      <formula>$C$4</formula>
    </cfRule>
  </conditionalFormatting>
  <conditionalFormatting sqref="AT14">
    <cfRule type="cellIs" dxfId="7628" priority="1044" operator="lessThan">
      <formula>$C$4</formula>
    </cfRule>
  </conditionalFormatting>
  <conditionalFormatting sqref="AT15">
    <cfRule type="cellIs" dxfId="7627" priority="1045" operator="lessThan">
      <formula>$C$4</formula>
    </cfRule>
  </conditionalFormatting>
  <conditionalFormatting sqref="AT16">
    <cfRule type="cellIs" dxfId="7626" priority="1046" operator="lessThan">
      <formula>$C$4</formula>
    </cfRule>
  </conditionalFormatting>
  <conditionalFormatting sqref="AT17">
    <cfRule type="cellIs" dxfId="7625" priority="1047" operator="lessThan">
      <formula>$C$4</formula>
    </cfRule>
  </conditionalFormatting>
  <conditionalFormatting sqref="AT18">
    <cfRule type="cellIs" dxfId="7624" priority="1048" operator="lessThan">
      <formula>$C$4</formula>
    </cfRule>
  </conditionalFormatting>
  <conditionalFormatting sqref="AT19">
    <cfRule type="cellIs" dxfId="7623" priority="1049" operator="lessThan">
      <formula>$C$4</formula>
    </cfRule>
  </conditionalFormatting>
  <conditionalFormatting sqref="AT20">
    <cfRule type="cellIs" dxfId="7622" priority="1050" operator="lessThan">
      <formula>$C$4</formula>
    </cfRule>
  </conditionalFormatting>
  <conditionalFormatting sqref="AT21">
    <cfRule type="cellIs" dxfId="7621" priority="1051" operator="lessThan">
      <formula>$C$4</formula>
    </cfRule>
  </conditionalFormatting>
  <conditionalFormatting sqref="AT22">
    <cfRule type="cellIs" dxfId="7620" priority="1052" operator="lessThan">
      <formula>$C$4</formula>
    </cfRule>
  </conditionalFormatting>
  <conditionalFormatting sqref="AT23">
    <cfRule type="cellIs" dxfId="7619" priority="1053" operator="lessThan">
      <formula>$C$4</formula>
    </cfRule>
  </conditionalFormatting>
  <conditionalFormatting sqref="AT24">
    <cfRule type="cellIs" dxfId="7618" priority="1054" operator="lessThan">
      <formula>$C$4</formula>
    </cfRule>
  </conditionalFormatting>
  <conditionalFormatting sqref="AT25">
    <cfRule type="cellIs" dxfId="7617" priority="1055" operator="lessThan">
      <formula>$C$4</formula>
    </cfRule>
  </conditionalFormatting>
  <conditionalFormatting sqref="AT26">
    <cfRule type="cellIs" dxfId="7616" priority="1056" operator="lessThan">
      <formula>$C$4</formula>
    </cfRule>
  </conditionalFormatting>
  <conditionalFormatting sqref="AT27">
    <cfRule type="cellIs" dxfId="7615" priority="1057" operator="lessThan">
      <formula>$C$4</formula>
    </cfRule>
  </conditionalFormatting>
  <conditionalFormatting sqref="AT28">
    <cfRule type="cellIs" dxfId="7614" priority="1058" operator="lessThan">
      <formula>$C$4</formula>
    </cfRule>
  </conditionalFormatting>
  <conditionalFormatting sqref="AT29">
    <cfRule type="cellIs" dxfId="7613" priority="1059" operator="lessThan">
      <formula>$C$4</formula>
    </cfRule>
  </conditionalFormatting>
  <conditionalFormatting sqref="AT30">
    <cfRule type="cellIs" dxfId="7612" priority="1060" operator="lessThan">
      <formula>$C$4</formula>
    </cfRule>
  </conditionalFormatting>
  <conditionalFormatting sqref="AT31">
    <cfRule type="cellIs" dxfId="7611" priority="1061" operator="lessThan">
      <formula>$C$4</formula>
    </cfRule>
  </conditionalFormatting>
  <conditionalFormatting sqref="AT32">
    <cfRule type="cellIs" dxfId="7610" priority="1062" operator="lessThan">
      <formula>$C$4</formula>
    </cfRule>
  </conditionalFormatting>
  <conditionalFormatting sqref="AT33">
    <cfRule type="cellIs" dxfId="7609" priority="1063" operator="lessThan">
      <formula>$C$4</formula>
    </cfRule>
  </conditionalFormatting>
  <conditionalFormatting sqref="AT34">
    <cfRule type="cellIs" dxfId="7608" priority="1064" operator="lessThan">
      <formula>$C$4</formula>
    </cfRule>
  </conditionalFormatting>
  <conditionalFormatting sqref="AT35">
    <cfRule type="cellIs" dxfId="7607" priority="1065" operator="lessThan">
      <formula>$C$4</formula>
    </cfRule>
  </conditionalFormatting>
  <conditionalFormatting sqref="AT36">
    <cfRule type="cellIs" dxfId="7606" priority="1066" operator="lessThan">
      <formula>$C$4</formula>
    </cfRule>
  </conditionalFormatting>
  <conditionalFormatting sqref="AT37">
    <cfRule type="cellIs" dxfId="7605" priority="1067" operator="lessThan">
      <formula>$C$4</formula>
    </cfRule>
  </conditionalFormatting>
  <conditionalFormatting sqref="AT38">
    <cfRule type="cellIs" dxfId="7604" priority="1068" operator="lessThan">
      <formula>$C$4</formula>
    </cfRule>
  </conditionalFormatting>
  <conditionalFormatting sqref="AT39">
    <cfRule type="cellIs" dxfId="7603" priority="1069" operator="lessThan">
      <formula>$C$4</formula>
    </cfRule>
  </conditionalFormatting>
  <conditionalFormatting sqref="AT40">
    <cfRule type="cellIs" dxfId="7602" priority="1070" operator="lessThan">
      <formula>$C$4</formula>
    </cfRule>
  </conditionalFormatting>
  <conditionalFormatting sqref="AT41">
    <cfRule type="cellIs" dxfId="7601" priority="1071" operator="lessThan">
      <formula>$C$4</formula>
    </cfRule>
  </conditionalFormatting>
  <conditionalFormatting sqref="AT42">
    <cfRule type="cellIs" dxfId="7600" priority="1072" operator="lessThan">
      <formula>$C$4</formula>
    </cfRule>
  </conditionalFormatting>
  <conditionalFormatting sqref="AT43">
    <cfRule type="cellIs" dxfId="7599" priority="1073" operator="lessThan">
      <formula>$C$4</formula>
    </cfRule>
  </conditionalFormatting>
  <conditionalFormatting sqref="AT44">
    <cfRule type="cellIs" dxfId="7598" priority="1074" operator="lessThan">
      <formula>$C$4</formula>
    </cfRule>
  </conditionalFormatting>
  <conditionalFormatting sqref="AT45">
    <cfRule type="cellIs" dxfId="7597" priority="1075" operator="lessThan">
      <formula>$C$4</formula>
    </cfRule>
  </conditionalFormatting>
  <conditionalFormatting sqref="AT46">
    <cfRule type="cellIs" dxfId="7596" priority="1076" operator="lessThan">
      <formula>$C$4</formula>
    </cfRule>
  </conditionalFormatting>
  <conditionalFormatting sqref="AT47">
    <cfRule type="cellIs" dxfId="7595" priority="1077" operator="lessThan">
      <formula>$C$4</formula>
    </cfRule>
  </conditionalFormatting>
  <conditionalFormatting sqref="AT48">
    <cfRule type="cellIs" dxfId="7594" priority="1078" operator="lessThan">
      <formula>$C$4</formula>
    </cfRule>
  </conditionalFormatting>
  <conditionalFormatting sqref="AT49">
    <cfRule type="cellIs" dxfId="7593" priority="1079" operator="lessThan">
      <formula>$C$4</formula>
    </cfRule>
  </conditionalFormatting>
  <conditionalFormatting sqref="AT50">
    <cfRule type="cellIs" dxfId="7592" priority="1080" operator="lessThan">
      <formula>$C$4</formula>
    </cfRule>
  </conditionalFormatting>
  <conditionalFormatting sqref="AU11:AW40">
    <cfRule type="cellIs" dxfId="7591" priority="1081" operator="lessThan">
      <formula>$C$4</formula>
    </cfRule>
  </conditionalFormatting>
  <conditionalFormatting sqref="AU41">
    <cfRule type="cellIs" dxfId="7561" priority="1111" operator="lessThan">
      <formula>$C$4</formula>
    </cfRule>
  </conditionalFormatting>
  <conditionalFormatting sqref="AU42">
    <cfRule type="cellIs" dxfId="7560" priority="1112" operator="lessThan">
      <formula>$C$4</formula>
    </cfRule>
  </conditionalFormatting>
  <conditionalFormatting sqref="AU43">
    <cfRule type="cellIs" dxfId="7559" priority="1113" operator="lessThan">
      <formula>$C$4</formula>
    </cfRule>
  </conditionalFormatting>
  <conditionalFormatting sqref="AU44">
    <cfRule type="cellIs" dxfId="7558" priority="1114" operator="lessThan">
      <formula>$C$4</formula>
    </cfRule>
  </conditionalFormatting>
  <conditionalFormatting sqref="AU45">
    <cfRule type="cellIs" dxfId="7557" priority="1115" operator="lessThan">
      <formula>$C$4</formula>
    </cfRule>
  </conditionalFormatting>
  <conditionalFormatting sqref="AU46">
    <cfRule type="cellIs" dxfId="7556" priority="1116" operator="lessThan">
      <formula>$C$4</formula>
    </cfRule>
  </conditionalFormatting>
  <conditionalFormatting sqref="AU47">
    <cfRule type="cellIs" dxfId="7555" priority="1117" operator="lessThan">
      <formula>$C$4</formula>
    </cfRule>
  </conditionalFormatting>
  <conditionalFormatting sqref="AU48">
    <cfRule type="cellIs" dxfId="7554" priority="1118" operator="lessThan">
      <formula>$C$4</formula>
    </cfRule>
  </conditionalFormatting>
  <conditionalFormatting sqref="AU49">
    <cfRule type="cellIs" dxfId="7553" priority="1119" operator="lessThan">
      <formula>$C$4</formula>
    </cfRule>
  </conditionalFormatting>
  <conditionalFormatting sqref="AU50">
    <cfRule type="cellIs" dxfId="7552" priority="1120" operator="lessThan">
      <formula>$C$4</formula>
    </cfRule>
  </conditionalFormatting>
  <conditionalFormatting sqref="AV41">
    <cfRule type="cellIs" dxfId="7521" priority="1151" operator="lessThan">
      <formula>$C$4</formula>
    </cfRule>
  </conditionalFormatting>
  <conditionalFormatting sqref="AV42">
    <cfRule type="cellIs" dxfId="7520" priority="1152" operator="lessThan">
      <formula>$C$4</formula>
    </cfRule>
  </conditionalFormatting>
  <conditionalFormatting sqref="AV43">
    <cfRule type="cellIs" dxfId="7519" priority="1153" operator="lessThan">
      <formula>$C$4</formula>
    </cfRule>
  </conditionalFormatting>
  <conditionalFormatting sqref="AV44">
    <cfRule type="cellIs" dxfId="7518" priority="1154" operator="lessThan">
      <formula>$C$4</formula>
    </cfRule>
  </conditionalFormatting>
  <conditionalFormatting sqref="AV45">
    <cfRule type="cellIs" dxfId="7517" priority="1155" operator="lessThan">
      <formula>$C$4</formula>
    </cfRule>
  </conditionalFormatting>
  <conditionalFormatting sqref="AV46">
    <cfRule type="cellIs" dxfId="7516" priority="1156" operator="lessThan">
      <formula>$C$4</formula>
    </cfRule>
  </conditionalFormatting>
  <conditionalFormatting sqref="AV47">
    <cfRule type="cellIs" dxfId="7515" priority="1157" operator="lessThan">
      <formula>$C$4</formula>
    </cfRule>
  </conditionalFormatting>
  <conditionalFormatting sqref="AV48">
    <cfRule type="cellIs" dxfId="7514" priority="1158" operator="lessThan">
      <formula>$C$4</formula>
    </cfRule>
  </conditionalFormatting>
  <conditionalFormatting sqref="AV49">
    <cfRule type="cellIs" dxfId="7513" priority="1159" operator="lessThan">
      <formula>$C$4</formula>
    </cfRule>
  </conditionalFormatting>
  <conditionalFormatting sqref="AV50">
    <cfRule type="cellIs" dxfId="7512" priority="1160" operator="lessThan">
      <formula>$C$4</formula>
    </cfRule>
  </conditionalFormatting>
  <conditionalFormatting sqref="AW41">
    <cfRule type="cellIs" dxfId="7481" priority="1191" operator="lessThan">
      <formula>$C$4</formula>
    </cfRule>
  </conditionalFormatting>
  <conditionalFormatting sqref="AW42">
    <cfRule type="cellIs" dxfId="7480" priority="1192" operator="lessThan">
      <formula>$C$4</formula>
    </cfRule>
  </conditionalFormatting>
  <conditionalFormatting sqref="AW43">
    <cfRule type="cellIs" dxfId="7479" priority="1193" operator="lessThan">
      <formula>$C$4</formula>
    </cfRule>
  </conditionalFormatting>
  <conditionalFormatting sqref="AW44">
    <cfRule type="cellIs" dxfId="7478" priority="1194" operator="lessThan">
      <formula>$C$4</formula>
    </cfRule>
  </conditionalFormatting>
  <conditionalFormatting sqref="AW45">
    <cfRule type="cellIs" dxfId="7477" priority="1195" operator="lessThan">
      <formula>$C$4</formula>
    </cfRule>
  </conditionalFormatting>
  <conditionalFormatting sqref="AW46">
    <cfRule type="cellIs" dxfId="7476" priority="1196" operator="lessThan">
      <formula>$C$4</formula>
    </cfRule>
  </conditionalFormatting>
  <conditionalFormatting sqref="AW47">
    <cfRule type="cellIs" dxfId="7475" priority="1197" operator="lessThan">
      <formula>$C$4</formula>
    </cfRule>
  </conditionalFormatting>
  <conditionalFormatting sqref="AW48">
    <cfRule type="cellIs" dxfId="7474" priority="1198" operator="lessThan">
      <formula>$C$4</formula>
    </cfRule>
  </conditionalFormatting>
  <conditionalFormatting sqref="AW49">
    <cfRule type="cellIs" dxfId="7473" priority="1199" operator="lessThan">
      <formula>$C$4</formula>
    </cfRule>
  </conditionalFormatting>
  <conditionalFormatting sqref="AW50">
    <cfRule type="cellIs" dxfId="7472" priority="1200" operator="lessThan">
      <formula>$C$4</formula>
    </cfRule>
  </conditionalFormatting>
  <conditionalFormatting sqref="AX11">
    <cfRule type="cellIs" dxfId="7471" priority="1201" operator="lessThan">
      <formula>$C$4</formula>
    </cfRule>
  </conditionalFormatting>
  <conditionalFormatting sqref="AX12">
    <cfRule type="cellIs" dxfId="7470" priority="1202" operator="lessThan">
      <formula>$C$4</formula>
    </cfRule>
  </conditionalFormatting>
  <conditionalFormatting sqref="AX13">
    <cfRule type="cellIs" dxfId="7469" priority="1203" operator="lessThan">
      <formula>$C$4</formula>
    </cfRule>
  </conditionalFormatting>
  <conditionalFormatting sqref="AX14">
    <cfRule type="cellIs" dxfId="7468" priority="1204" operator="lessThan">
      <formula>$C$4</formula>
    </cfRule>
  </conditionalFormatting>
  <conditionalFormatting sqref="AX15">
    <cfRule type="cellIs" dxfId="7467" priority="1205" operator="lessThan">
      <formula>$C$4</formula>
    </cfRule>
  </conditionalFormatting>
  <conditionalFormatting sqref="AX16">
    <cfRule type="cellIs" dxfId="7466" priority="1206" operator="lessThan">
      <formula>$C$4</formula>
    </cfRule>
  </conditionalFormatting>
  <conditionalFormatting sqref="AX17">
    <cfRule type="cellIs" dxfId="7465" priority="1207" operator="lessThan">
      <formula>$C$4</formula>
    </cfRule>
  </conditionalFormatting>
  <conditionalFormatting sqref="AX18">
    <cfRule type="cellIs" dxfId="7464" priority="1208" operator="lessThan">
      <formula>$C$4</formula>
    </cfRule>
  </conditionalFormatting>
  <conditionalFormatting sqref="AX19">
    <cfRule type="cellIs" dxfId="7463" priority="1209" operator="lessThan">
      <formula>$C$4</formula>
    </cfRule>
  </conditionalFormatting>
  <conditionalFormatting sqref="AX20">
    <cfRule type="cellIs" dxfId="7462" priority="1210" operator="lessThan">
      <formula>$C$4</formula>
    </cfRule>
  </conditionalFormatting>
  <conditionalFormatting sqref="AX21">
    <cfRule type="cellIs" dxfId="7461" priority="1211" operator="lessThan">
      <formula>$C$4</formula>
    </cfRule>
  </conditionalFormatting>
  <conditionalFormatting sqref="AX22">
    <cfRule type="cellIs" dxfId="7460" priority="1212" operator="lessThan">
      <formula>$C$4</formula>
    </cfRule>
  </conditionalFormatting>
  <conditionalFormatting sqref="AX23">
    <cfRule type="cellIs" dxfId="7459" priority="1213" operator="lessThan">
      <formula>$C$4</formula>
    </cfRule>
  </conditionalFormatting>
  <conditionalFormatting sqref="AX24">
    <cfRule type="cellIs" dxfId="7458" priority="1214" operator="lessThan">
      <formula>$C$4</formula>
    </cfRule>
  </conditionalFormatting>
  <conditionalFormatting sqref="AX25">
    <cfRule type="cellIs" dxfId="7457" priority="1215" operator="lessThan">
      <formula>$C$4</formula>
    </cfRule>
  </conditionalFormatting>
  <conditionalFormatting sqref="AX26">
    <cfRule type="cellIs" dxfId="7456" priority="1216" operator="lessThan">
      <formula>$C$4</formula>
    </cfRule>
  </conditionalFormatting>
  <conditionalFormatting sqref="AX27">
    <cfRule type="cellIs" dxfId="7455" priority="1217" operator="lessThan">
      <formula>$C$4</formula>
    </cfRule>
  </conditionalFormatting>
  <conditionalFormatting sqref="AX28">
    <cfRule type="cellIs" dxfId="7454" priority="1218" operator="lessThan">
      <formula>$C$4</formula>
    </cfRule>
  </conditionalFormatting>
  <conditionalFormatting sqref="AX29">
    <cfRule type="cellIs" dxfId="7453" priority="1219" operator="lessThan">
      <formula>$C$4</formula>
    </cfRule>
  </conditionalFormatting>
  <conditionalFormatting sqref="AX30">
    <cfRule type="cellIs" dxfId="7452" priority="1220" operator="lessThan">
      <formula>$C$4</formula>
    </cfRule>
  </conditionalFormatting>
  <conditionalFormatting sqref="AX31">
    <cfRule type="cellIs" dxfId="7451" priority="1221" operator="lessThan">
      <formula>$C$4</formula>
    </cfRule>
  </conditionalFormatting>
  <conditionalFormatting sqref="AX32">
    <cfRule type="cellIs" dxfId="7450" priority="1222" operator="lessThan">
      <formula>$C$4</formula>
    </cfRule>
  </conditionalFormatting>
  <conditionalFormatting sqref="AX33">
    <cfRule type="cellIs" dxfId="7449" priority="1223" operator="lessThan">
      <formula>$C$4</formula>
    </cfRule>
  </conditionalFormatting>
  <conditionalFormatting sqref="AX34">
    <cfRule type="cellIs" dxfId="7448" priority="1224" operator="lessThan">
      <formula>$C$4</formula>
    </cfRule>
  </conditionalFormatting>
  <conditionalFormatting sqref="AX35">
    <cfRule type="cellIs" dxfId="7447" priority="1225" operator="lessThan">
      <formula>$C$4</formula>
    </cfRule>
  </conditionalFormatting>
  <conditionalFormatting sqref="AX36">
    <cfRule type="cellIs" dxfId="7446" priority="1226" operator="lessThan">
      <formula>$C$4</formula>
    </cfRule>
  </conditionalFormatting>
  <conditionalFormatting sqref="AX37">
    <cfRule type="cellIs" dxfId="7445" priority="1227" operator="lessThan">
      <formula>$C$4</formula>
    </cfRule>
  </conditionalFormatting>
  <conditionalFormatting sqref="AX38">
    <cfRule type="cellIs" dxfId="7444" priority="1228" operator="lessThan">
      <formula>$C$4</formula>
    </cfRule>
  </conditionalFormatting>
  <conditionalFormatting sqref="AX39">
    <cfRule type="cellIs" dxfId="7443" priority="1229" operator="lessThan">
      <formula>$C$4</formula>
    </cfRule>
  </conditionalFormatting>
  <conditionalFormatting sqref="AX40">
    <cfRule type="cellIs" dxfId="7442" priority="1230" operator="lessThan">
      <formula>$C$4</formula>
    </cfRule>
  </conditionalFormatting>
  <conditionalFormatting sqref="AX41">
    <cfRule type="cellIs" dxfId="7441" priority="1231" operator="lessThan">
      <formula>$C$4</formula>
    </cfRule>
  </conditionalFormatting>
  <conditionalFormatting sqref="AX42">
    <cfRule type="cellIs" dxfId="7440" priority="1232" operator="lessThan">
      <formula>$C$4</formula>
    </cfRule>
  </conditionalFormatting>
  <conditionalFormatting sqref="AX43">
    <cfRule type="cellIs" dxfId="7439" priority="1233" operator="lessThan">
      <formula>$C$4</formula>
    </cfRule>
  </conditionalFormatting>
  <conditionalFormatting sqref="AX44">
    <cfRule type="cellIs" dxfId="7438" priority="1234" operator="lessThan">
      <formula>$C$4</formula>
    </cfRule>
  </conditionalFormatting>
  <conditionalFormatting sqref="AX45">
    <cfRule type="cellIs" dxfId="7437" priority="1235" operator="lessThan">
      <formula>$C$4</formula>
    </cfRule>
  </conditionalFormatting>
  <conditionalFormatting sqref="AX46">
    <cfRule type="cellIs" dxfId="7436" priority="1236" operator="lessThan">
      <formula>$C$4</formula>
    </cfRule>
  </conditionalFormatting>
  <conditionalFormatting sqref="AX47">
    <cfRule type="cellIs" dxfId="7435" priority="1237" operator="lessThan">
      <formula>$C$4</formula>
    </cfRule>
  </conditionalFormatting>
  <conditionalFormatting sqref="AX48">
    <cfRule type="cellIs" dxfId="7434" priority="1238" operator="lessThan">
      <formula>$C$4</formula>
    </cfRule>
  </conditionalFormatting>
  <conditionalFormatting sqref="AX49">
    <cfRule type="cellIs" dxfId="7433" priority="1239" operator="lessThan">
      <formula>$C$4</formula>
    </cfRule>
  </conditionalFormatting>
  <conditionalFormatting sqref="AX50">
    <cfRule type="cellIs" dxfId="7432" priority="1240" operator="lessThan">
      <formula>$C$4</formula>
    </cfRule>
  </conditionalFormatting>
  <conditionalFormatting sqref="AY11">
    <cfRule type="cellIs" dxfId="7431" priority="1241" operator="lessThan">
      <formula>$C$4</formula>
    </cfRule>
  </conditionalFormatting>
  <conditionalFormatting sqref="AY12">
    <cfRule type="cellIs" dxfId="7430" priority="1242" operator="lessThan">
      <formula>$C$4</formula>
    </cfRule>
  </conditionalFormatting>
  <conditionalFormatting sqref="AY13">
    <cfRule type="cellIs" dxfId="7429" priority="1243" operator="lessThan">
      <formula>$C$4</formula>
    </cfRule>
  </conditionalFormatting>
  <conditionalFormatting sqref="AY14">
    <cfRule type="cellIs" dxfId="7428" priority="1244" operator="lessThan">
      <formula>$C$4</formula>
    </cfRule>
  </conditionalFormatting>
  <conditionalFormatting sqref="AY15">
    <cfRule type="cellIs" dxfId="7427" priority="1245" operator="lessThan">
      <formula>$C$4</formula>
    </cfRule>
  </conditionalFormatting>
  <conditionalFormatting sqref="AY16">
    <cfRule type="cellIs" dxfId="7426" priority="1246" operator="lessThan">
      <formula>$C$4</formula>
    </cfRule>
  </conditionalFormatting>
  <conditionalFormatting sqref="AY17">
    <cfRule type="cellIs" dxfId="7425" priority="1247" operator="lessThan">
      <formula>$C$4</formula>
    </cfRule>
  </conditionalFormatting>
  <conditionalFormatting sqref="AY18">
    <cfRule type="cellIs" dxfId="7424" priority="1248" operator="lessThan">
      <formula>$C$4</formula>
    </cfRule>
  </conditionalFormatting>
  <conditionalFormatting sqref="AY19">
    <cfRule type="cellIs" dxfId="7423" priority="1249" operator="lessThan">
      <formula>$C$4</formula>
    </cfRule>
  </conditionalFormatting>
  <conditionalFormatting sqref="AY20">
    <cfRule type="cellIs" dxfId="7422" priority="1250" operator="lessThan">
      <formula>$C$4</formula>
    </cfRule>
  </conditionalFormatting>
  <conditionalFormatting sqref="AY21">
    <cfRule type="cellIs" dxfId="7421" priority="1251" operator="lessThan">
      <formula>$C$4</formula>
    </cfRule>
  </conditionalFormatting>
  <conditionalFormatting sqref="AY22">
    <cfRule type="cellIs" dxfId="7420" priority="1252" operator="lessThan">
      <formula>$C$4</formula>
    </cfRule>
  </conditionalFormatting>
  <conditionalFormatting sqref="AY23">
    <cfRule type="cellIs" dxfId="7419" priority="1253" operator="lessThan">
      <formula>$C$4</formula>
    </cfRule>
  </conditionalFormatting>
  <conditionalFormatting sqref="AY24">
    <cfRule type="cellIs" dxfId="7418" priority="1254" operator="lessThan">
      <formula>$C$4</formula>
    </cfRule>
  </conditionalFormatting>
  <conditionalFormatting sqref="AY25">
    <cfRule type="cellIs" dxfId="7417" priority="1255" operator="lessThan">
      <formula>$C$4</formula>
    </cfRule>
  </conditionalFormatting>
  <conditionalFormatting sqref="AY26">
    <cfRule type="cellIs" dxfId="7416" priority="1256" operator="lessThan">
      <formula>$C$4</formula>
    </cfRule>
  </conditionalFormatting>
  <conditionalFormatting sqref="AY27">
    <cfRule type="cellIs" dxfId="7415" priority="1257" operator="lessThan">
      <formula>$C$4</formula>
    </cfRule>
  </conditionalFormatting>
  <conditionalFormatting sqref="AY28">
    <cfRule type="cellIs" dxfId="7414" priority="1258" operator="lessThan">
      <formula>$C$4</formula>
    </cfRule>
  </conditionalFormatting>
  <conditionalFormatting sqref="AY29">
    <cfRule type="cellIs" dxfId="7413" priority="1259" operator="lessThan">
      <formula>$C$4</formula>
    </cfRule>
  </conditionalFormatting>
  <conditionalFormatting sqref="AY30">
    <cfRule type="cellIs" dxfId="7412" priority="1260" operator="lessThan">
      <formula>$C$4</formula>
    </cfRule>
  </conditionalFormatting>
  <conditionalFormatting sqref="AY31">
    <cfRule type="cellIs" dxfId="7411" priority="1261" operator="lessThan">
      <formula>$C$4</formula>
    </cfRule>
  </conditionalFormatting>
  <conditionalFormatting sqref="AY32">
    <cfRule type="cellIs" dxfId="7410" priority="1262" operator="lessThan">
      <formula>$C$4</formula>
    </cfRule>
  </conditionalFormatting>
  <conditionalFormatting sqref="AY33">
    <cfRule type="cellIs" dxfId="7409" priority="1263" operator="lessThan">
      <formula>$C$4</formula>
    </cfRule>
  </conditionalFormatting>
  <conditionalFormatting sqref="AY34">
    <cfRule type="cellIs" dxfId="7408" priority="1264" operator="lessThan">
      <formula>$C$4</formula>
    </cfRule>
  </conditionalFormatting>
  <conditionalFormatting sqref="AY35">
    <cfRule type="cellIs" dxfId="7407" priority="1265" operator="lessThan">
      <formula>$C$4</formula>
    </cfRule>
  </conditionalFormatting>
  <conditionalFormatting sqref="AY36">
    <cfRule type="cellIs" dxfId="7406" priority="1266" operator="lessThan">
      <formula>$C$4</formula>
    </cfRule>
  </conditionalFormatting>
  <conditionalFormatting sqref="AY37">
    <cfRule type="cellIs" dxfId="7405" priority="1267" operator="lessThan">
      <formula>$C$4</formula>
    </cfRule>
  </conditionalFormatting>
  <conditionalFormatting sqref="AY38">
    <cfRule type="cellIs" dxfId="7404" priority="1268" operator="lessThan">
      <formula>$C$4</formula>
    </cfRule>
  </conditionalFormatting>
  <conditionalFormatting sqref="AY39">
    <cfRule type="cellIs" dxfId="7403" priority="1269" operator="lessThan">
      <formula>$C$4</formula>
    </cfRule>
  </conditionalFormatting>
  <conditionalFormatting sqref="AY40">
    <cfRule type="cellIs" dxfId="7402" priority="1270" operator="lessThan">
      <formula>$C$4</formula>
    </cfRule>
  </conditionalFormatting>
  <conditionalFormatting sqref="AY41">
    <cfRule type="cellIs" dxfId="7401" priority="1271" operator="lessThan">
      <formula>$C$4</formula>
    </cfRule>
  </conditionalFormatting>
  <conditionalFormatting sqref="AY42">
    <cfRule type="cellIs" dxfId="7400" priority="1272" operator="lessThan">
      <formula>$C$4</formula>
    </cfRule>
  </conditionalFormatting>
  <conditionalFormatting sqref="AY43">
    <cfRule type="cellIs" dxfId="7399" priority="1273" operator="lessThan">
      <formula>$C$4</formula>
    </cfRule>
  </conditionalFormatting>
  <conditionalFormatting sqref="AY44">
    <cfRule type="cellIs" dxfId="7398" priority="1274" operator="lessThan">
      <formula>$C$4</formula>
    </cfRule>
  </conditionalFormatting>
  <conditionalFormatting sqref="AY45">
    <cfRule type="cellIs" dxfId="7397" priority="1275" operator="lessThan">
      <formula>$C$4</formula>
    </cfRule>
  </conditionalFormatting>
  <conditionalFormatting sqref="AY46">
    <cfRule type="cellIs" dxfId="7396" priority="1276" operator="lessThan">
      <formula>$C$4</formula>
    </cfRule>
  </conditionalFormatting>
  <conditionalFormatting sqref="AY47">
    <cfRule type="cellIs" dxfId="7395" priority="1277" operator="lessThan">
      <formula>$C$4</formula>
    </cfRule>
  </conditionalFormatting>
  <conditionalFormatting sqref="AY48">
    <cfRule type="cellIs" dxfId="7394" priority="1278" operator="lessThan">
      <formula>$C$4</formula>
    </cfRule>
  </conditionalFormatting>
  <conditionalFormatting sqref="AY49">
    <cfRule type="cellIs" dxfId="7393" priority="1279" operator="lessThan">
      <formula>$C$4</formula>
    </cfRule>
  </conditionalFormatting>
  <conditionalFormatting sqref="AY50">
    <cfRule type="cellIs" dxfId="7392" priority="1280" operator="lessThan">
      <formula>$C$4</formula>
    </cfRule>
  </conditionalFormatting>
  <conditionalFormatting sqref="AZ11">
    <cfRule type="cellIs" dxfId="7391" priority="1281" operator="lessThan">
      <formula>$C$4</formula>
    </cfRule>
  </conditionalFormatting>
  <conditionalFormatting sqref="AZ12">
    <cfRule type="cellIs" dxfId="7390" priority="1282" operator="lessThan">
      <formula>$C$4</formula>
    </cfRule>
  </conditionalFormatting>
  <conditionalFormatting sqref="AZ13">
    <cfRule type="cellIs" dxfId="7389" priority="1283" operator="lessThan">
      <formula>$C$4</formula>
    </cfRule>
  </conditionalFormatting>
  <conditionalFormatting sqref="AZ14">
    <cfRule type="cellIs" dxfId="7388" priority="1284" operator="lessThan">
      <formula>$C$4</formula>
    </cfRule>
  </conditionalFormatting>
  <conditionalFormatting sqref="AZ15">
    <cfRule type="cellIs" dxfId="7387" priority="1285" operator="lessThan">
      <formula>$C$4</formula>
    </cfRule>
  </conditionalFormatting>
  <conditionalFormatting sqref="AZ16">
    <cfRule type="cellIs" dxfId="7386" priority="1286" operator="lessThan">
      <formula>$C$4</formula>
    </cfRule>
  </conditionalFormatting>
  <conditionalFormatting sqref="AZ17">
    <cfRule type="cellIs" dxfId="7385" priority="1287" operator="lessThan">
      <formula>$C$4</formula>
    </cfRule>
  </conditionalFormatting>
  <conditionalFormatting sqref="AZ18">
    <cfRule type="cellIs" dxfId="7384" priority="1288" operator="lessThan">
      <formula>$C$4</formula>
    </cfRule>
  </conditionalFormatting>
  <conditionalFormatting sqref="AZ19">
    <cfRule type="cellIs" dxfId="7383" priority="1289" operator="lessThan">
      <formula>$C$4</formula>
    </cfRule>
  </conditionalFormatting>
  <conditionalFormatting sqref="AZ20">
    <cfRule type="cellIs" dxfId="7382" priority="1290" operator="lessThan">
      <formula>$C$4</formula>
    </cfRule>
  </conditionalFormatting>
  <conditionalFormatting sqref="AZ21">
    <cfRule type="cellIs" dxfId="7381" priority="1291" operator="lessThan">
      <formula>$C$4</formula>
    </cfRule>
  </conditionalFormatting>
  <conditionalFormatting sqref="AZ22">
    <cfRule type="cellIs" dxfId="7380" priority="1292" operator="lessThan">
      <formula>$C$4</formula>
    </cfRule>
  </conditionalFormatting>
  <conditionalFormatting sqref="AZ23">
    <cfRule type="cellIs" dxfId="7379" priority="1293" operator="lessThan">
      <formula>$C$4</formula>
    </cfRule>
  </conditionalFormatting>
  <conditionalFormatting sqref="AZ24">
    <cfRule type="cellIs" dxfId="7378" priority="1294" operator="lessThan">
      <formula>$C$4</formula>
    </cfRule>
  </conditionalFormatting>
  <conditionalFormatting sqref="AZ25">
    <cfRule type="cellIs" dxfId="7377" priority="1295" operator="lessThan">
      <formula>$C$4</formula>
    </cfRule>
  </conditionalFormatting>
  <conditionalFormatting sqref="AZ26">
    <cfRule type="cellIs" dxfId="7376" priority="1296" operator="lessThan">
      <formula>$C$4</formula>
    </cfRule>
  </conditionalFormatting>
  <conditionalFormatting sqref="AZ27">
    <cfRule type="cellIs" dxfId="7375" priority="1297" operator="lessThan">
      <formula>$C$4</formula>
    </cfRule>
  </conditionalFormatting>
  <conditionalFormatting sqref="AZ28">
    <cfRule type="cellIs" dxfId="7374" priority="1298" operator="lessThan">
      <formula>$C$4</formula>
    </cfRule>
  </conditionalFormatting>
  <conditionalFormatting sqref="AZ29">
    <cfRule type="cellIs" dxfId="7373" priority="1299" operator="lessThan">
      <formula>$C$4</formula>
    </cfRule>
  </conditionalFormatting>
  <conditionalFormatting sqref="AZ30">
    <cfRule type="cellIs" dxfId="7372" priority="1300" operator="lessThan">
      <formula>$C$4</formula>
    </cfRule>
  </conditionalFormatting>
  <conditionalFormatting sqref="AZ31">
    <cfRule type="cellIs" dxfId="7371" priority="1301" operator="lessThan">
      <formula>$C$4</formula>
    </cfRule>
  </conditionalFormatting>
  <conditionalFormatting sqref="AZ32">
    <cfRule type="cellIs" dxfId="7370" priority="1302" operator="lessThan">
      <formula>$C$4</formula>
    </cfRule>
  </conditionalFormatting>
  <conditionalFormatting sqref="AZ33">
    <cfRule type="cellIs" dxfId="7369" priority="1303" operator="lessThan">
      <formula>$C$4</formula>
    </cfRule>
  </conditionalFormatting>
  <conditionalFormatting sqref="AZ34">
    <cfRule type="cellIs" dxfId="7368" priority="1304" operator="lessThan">
      <formula>$C$4</formula>
    </cfRule>
  </conditionalFormatting>
  <conditionalFormatting sqref="AZ35">
    <cfRule type="cellIs" dxfId="7367" priority="1305" operator="lessThan">
      <formula>$C$4</formula>
    </cfRule>
  </conditionalFormatting>
  <conditionalFormatting sqref="AZ36">
    <cfRule type="cellIs" dxfId="7366" priority="1306" operator="lessThan">
      <formula>$C$4</formula>
    </cfRule>
  </conditionalFormatting>
  <conditionalFormatting sqref="AZ37">
    <cfRule type="cellIs" dxfId="7365" priority="1307" operator="lessThan">
      <formula>$C$4</formula>
    </cfRule>
  </conditionalFormatting>
  <conditionalFormatting sqref="AZ38">
    <cfRule type="cellIs" dxfId="7364" priority="1308" operator="lessThan">
      <formula>$C$4</formula>
    </cfRule>
  </conditionalFormatting>
  <conditionalFormatting sqref="AZ39">
    <cfRule type="cellIs" dxfId="7363" priority="1309" operator="lessThan">
      <formula>$C$4</formula>
    </cfRule>
  </conditionalFormatting>
  <conditionalFormatting sqref="AZ40">
    <cfRule type="cellIs" dxfId="7362" priority="1310" operator="lessThan">
      <formula>$C$4</formula>
    </cfRule>
  </conditionalFormatting>
  <conditionalFormatting sqref="AZ41">
    <cfRule type="cellIs" dxfId="7361" priority="1311" operator="lessThan">
      <formula>$C$4</formula>
    </cfRule>
  </conditionalFormatting>
  <conditionalFormatting sqref="AZ42">
    <cfRule type="cellIs" dxfId="7360" priority="1312" operator="lessThan">
      <formula>$C$4</formula>
    </cfRule>
  </conditionalFormatting>
  <conditionalFormatting sqref="AZ43">
    <cfRule type="cellIs" dxfId="7359" priority="1313" operator="lessThan">
      <formula>$C$4</formula>
    </cfRule>
  </conditionalFormatting>
  <conditionalFormatting sqref="AZ44">
    <cfRule type="cellIs" dxfId="7358" priority="1314" operator="lessThan">
      <formula>$C$4</formula>
    </cfRule>
  </conditionalFormatting>
  <conditionalFormatting sqref="AZ45">
    <cfRule type="cellIs" dxfId="7357" priority="1315" operator="lessThan">
      <formula>$C$4</formula>
    </cfRule>
  </conditionalFormatting>
  <conditionalFormatting sqref="AZ46">
    <cfRule type="cellIs" dxfId="7356" priority="1316" operator="lessThan">
      <formula>$C$4</formula>
    </cfRule>
  </conditionalFormatting>
  <conditionalFormatting sqref="AZ47">
    <cfRule type="cellIs" dxfId="7355" priority="1317" operator="lessThan">
      <formula>$C$4</formula>
    </cfRule>
  </conditionalFormatting>
  <conditionalFormatting sqref="AZ48">
    <cfRule type="cellIs" dxfId="7354" priority="1318" operator="lessThan">
      <formula>$C$4</formula>
    </cfRule>
  </conditionalFormatting>
  <conditionalFormatting sqref="AZ49">
    <cfRule type="cellIs" dxfId="7353" priority="1319" operator="lessThan">
      <formula>$C$4</formula>
    </cfRule>
  </conditionalFormatting>
  <conditionalFormatting sqref="AZ50">
    <cfRule type="cellIs" dxfId="7352" priority="1320" operator="lessThan">
      <formula>$C$4</formula>
    </cfRule>
  </conditionalFormatting>
  <conditionalFormatting sqref="BA11">
    <cfRule type="cellIs" dxfId="7351" priority="1321" operator="lessThan">
      <formula>$C$4</formula>
    </cfRule>
  </conditionalFormatting>
  <conditionalFormatting sqref="BA12">
    <cfRule type="cellIs" dxfId="7350" priority="1322" operator="lessThan">
      <formula>$C$4</formula>
    </cfRule>
  </conditionalFormatting>
  <conditionalFormatting sqref="BA13">
    <cfRule type="cellIs" dxfId="7349" priority="1323" operator="lessThan">
      <formula>$C$4</formula>
    </cfRule>
  </conditionalFormatting>
  <conditionalFormatting sqref="BA14">
    <cfRule type="cellIs" dxfId="7348" priority="1324" operator="lessThan">
      <formula>$C$4</formula>
    </cfRule>
  </conditionalFormatting>
  <conditionalFormatting sqref="BA15">
    <cfRule type="cellIs" dxfId="7347" priority="1325" operator="lessThan">
      <formula>$C$4</formula>
    </cfRule>
  </conditionalFormatting>
  <conditionalFormatting sqref="BA16">
    <cfRule type="cellIs" dxfId="7346" priority="1326" operator="lessThan">
      <formula>$C$4</formula>
    </cfRule>
  </conditionalFormatting>
  <conditionalFormatting sqref="BA17">
    <cfRule type="cellIs" dxfId="7345" priority="1327" operator="lessThan">
      <formula>$C$4</formula>
    </cfRule>
  </conditionalFormatting>
  <conditionalFormatting sqref="BA18">
    <cfRule type="cellIs" dxfId="7344" priority="1328" operator="lessThan">
      <formula>$C$4</formula>
    </cfRule>
  </conditionalFormatting>
  <conditionalFormatting sqref="BA19">
    <cfRule type="cellIs" dxfId="7343" priority="1329" operator="lessThan">
      <formula>$C$4</formula>
    </cfRule>
  </conditionalFormatting>
  <conditionalFormatting sqref="BA20">
    <cfRule type="cellIs" dxfId="7342" priority="1330" operator="lessThan">
      <formula>$C$4</formula>
    </cfRule>
  </conditionalFormatting>
  <conditionalFormatting sqref="BA21">
    <cfRule type="cellIs" dxfId="7341" priority="1331" operator="lessThan">
      <formula>$C$4</formula>
    </cfRule>
  </conditionalFormatting>
  <conditionalFormatting sqref="BA22">
    <cfRule type="cellIs" dxfId="7340" priority="1332" operator="lessThan">
      <formula>$C$4</formula>
    </cfRule>
  </conditionalFormatting>
  <conditionalFormatting sqref="BA23">
    <cfRule type="cellIs" dxfId="7339" priority="1333" operator="lessThan">
      <formula>$C$4</formula>
    </cfRule>
  </conditionalFormatting>
  <conditionalFormatting sqref="BA24">
    <cfRule type="cellIs" dxfId="7338" priority="1334" operator="lessThan">
      <formula>$C$4</formula>
    </cfRule>
  </conditionalFormatting>
  <conditionalFormatting sqref="BA25">
    <cfRule type="cellIs" dxfId="7337" priority="1335" operator="lessThan">
      <formula>$C$4</formula>
    </cfRule>
  </conditionalFormatting>
  <conditionalFormatting sqref="BA26">
    <cfRule type="cellIs" dxfId="7336" priority="1336" operator="lessThan">
      <formula>$C$4</formula>
    </cfRule>
  </conditionalFormatting>
  <conditionalFormatting sqref="BA27">
    <cfRule type="cellIs" dxfId="7335" priority="1337" operator="lessThan">
      <formula>$C$4</formula>
    </cfRule>
  </conditionalFormatting>
  <conditionalFormatting sqref="BA28">
    <cfRule type="cellIs" dxfId="7334" priority="1338" operator="lessThan">
      <formula>$C$4</formula>
    </cfRule>
  </conditionalFormatting>
  <conditionalFormatting sqref="BA29">
    <cfRule type="cellIs" dxfId="7333" priority="1339" operator="lessThan">
      <formula>$C$4</formula>
    </cfRule>
  </conditionalFormatting>
  <conditionalFormatting sqref="BA30">
    <cfRule type="cellIs" dxfId="7332" priority="1340" operator="lessThan">
      <formula>$C$4</formula>
    </cfRule>
  </conditionalFormatting>
  <conditionalFormatting sqref="BA31">
    <cfRule type="cellIs" dxfId="7331" priority="1341" operator="lessThan">
      <formula>$C$4</formula>
    </cfRule>
  </conditionalFormatting>
  <conditionalFormatting sqref="BA32">
    <cfRule type="cellIs" dxfId="7330" priority="1342" operator="lessThan">
      <formula>$C$4</formula>
    </cfRule>
  </conditionalFormatting>
  <conditionalFormatting sqref="BA33">
    <cfRule type="cellIs" dxfId="7329" priority="1343" operator="lessThan">
      <formula>$C$4</formula>
    </cfRule>
  </conditionalFormatting>
  <conditionalFormatting sqref="BA34">
    <cfRule type="cellIs" dxfId="7328" priority="1344" operator="lessThan">
      <formula>$C$4</formula>
    </cfRule>
  </conditionalFormatting>
  <conditionalFormatting sqref="BA35">
    <cfRule type="cellIs" dxfId="7327" priority="1345" operator="lessThan">
      <formula>$C$4</formula>
    </cfRule>
  </conditionalFormatting>
  <conditionalFormatting sqref="BA36">
    <cfRule type="cellIs" dxfId="7326" priority="1346" operator="lessThan">
      <formula>$C$4</formula>
    </cfRule>
  </conditionalFormatting>
  <conditionalFormatting sqref="BA37">
    <cfRule type="cellIs" dxfId="7325" priority="1347" operator="lessThan">
      <formula>$C$4</formula>
    </cfRule>
  </conditionalFormatting>
  <conditionalFormatting sqref="BA38">
    <cfRule type="cellIs" dxfId="7324" priority="1348" operator="lessThan">
      <formula>$C$4</formula>
    </cfRule>
  </conditionalFormatting>
  <conditionalFormatting sqref="BA39">
    <cfRule type="cellIs" dxfId="7323" priority="1349" operator="lessThan">
      <formula>$C$4</formula>
    </cfRule>
  </conditionalFormatting>
  <conditionalFormatting sqref="BA40">
    <cfRule type="cellIs" dxfId="7322" priority="1350" operator="lessThan">
      <formula>$C$4</formula>
    </cfRule>
  </conditionalFormatting>
  <conditionalFormatting sqref="BA41">
    <cfRule type="cellIs" dxfId="7321" priority="1351" operator="lessThan">
      <formula>$C$4</formula>
    </cfRule>
  </conditionalFormatting>
  <conditionalFormatting sqref="BA42">
    <cfRule type="cellIs" dxfId="7320" priority="1352" operator="lessThan">
      <formula>$C$4</formula>
    </cfRule>
  </conditionalFormatting>
  <conditionalFormatting sqref="BA43">
    <cfRule type="cellIs" dxfId="7319" priority="1353" operator="lessThan">
      <formula>$C$4</formula>
    </cfRule>
  </conditionalFormatting>
  <conditionalFormatting sqref="BA44">
    <cfRule type="cellIs" dxfId="7318" priority="1354" operator="lessThan">
      <formula>$C$4</formula>
    </cfRule>
  </conditionalFormatting>
  <conditionalFormatting sqref="BA45">
    <cfRule type="cellIs" dxfId="7317" priority="1355" operator="lessThan">
      <formula>$C$4</formula>
    </cfRule>
  </conditionalFormatting>
  <conditionalFormatting sqref="BA46">
    <cfRule type="cellIs" dxfId="7316" priority="1356" operator="lessThan">
      <formula>$C$4</formula>
    </cfRule>
  </conditionalFormatting>
  <conditionalFormatting sqref="BA47">
    <cfRule type="cellIs" dxfId="7315" priority="1357" operator="lessThan">
      <formula>$C$4</formula>
    </cfRule>
  </conditionalFormatting>
  <conditionalFormatting sqref="BA48">
    <cfRule type="cellIs" dxfId="7314" priority="1358" operator="lessThan">
      <formula>$C$4</formula>
    </cfRule>
  </conditionalFormatting>
  <conditionalFormatting sqref="BA49">
    <cfRule type="cellIs" dxfId="7313" priority="1359" operator="lessThan">
      <formula>$C$4</formula>
    </cfRule>
  </conditionalFormatting>
  <conditionalFormatting sqref="BA50">
    <cfRule type="cellIs" dxfId="7312" priority="1360" operator="lessThan">
      <formula>$C$4</formula>
    </cfRule>
  </conditionalFormatting>
  <conditionalFormatting sqref="BB11">
    <cfRule type="cellIs" dxfId="7311" priority="1361" operator="lessThan">
      <formula>$C$4</formula>
    </cfRule>
  </conditionalFormatting>
  <conditionalFormatting sqref="BB12">
    <cfRule type="cellIs" dxfId="7310" priority="1362" operator="lessThan">
      <formula>$C$4</formula>
    </cfRule>
  </conditionalFormatting>
  <conditionalFormatting sqref="BB13">
    <cfRule type="cellIs" dxfId="7309" priority="1363" operator="lessThan">
      <formula>$C$4</formula>
    </cfRule>
  </conditionalFormatting>
  <conditionalFormatting sqref="BB14">
    <cfRule type="cellIs" dxfId="7308" priority="1364" operator="lessThan">
      <formula>$C$4</formula>
    </cfRule>
  </conditionalFormatting>
  <conditionalFormatting sqref="BB15">
    <cfRule type="cellIs" dxfId="7307" priority="1365" operator="lessThan">
      <formula>$C$4</formula>
    </cfRule>
  </conditionalFormatting>
  <conditionalFormatting sqref="BB16">
    <cfRule type="cellIs" dxfId="7306" priority="1366" operator="lessThan">
      <formula>$C$4</formula>
    </cfRule>
  </conditionalFormatting>
  <conditionalFormatting sqref="BB17">
    <cfRule type="cellIs" dxfId="7305" priority="1367" operator="lessThan">
      <formula>$C$4</formula>
    </cfRule>
  </conditionalFormatting>
  <conditionalFormatting sqref="BB18">
    <cfRule type="cellIs" dxfId="7304" priority="1368" operator="lessThan">
      <formula>$C$4</formula>
    </cfRule>
  </conditionalFormatting>
  <conditionalFormatting sqref="BB19">
    <cfRule type="cellIs" dxfId="7303" priority="1369" operator="lessThan">
      <formula>$C$4</formula>
    </cfRule>
  </conditionalFormatting>
  <conditionalFormatting sqref="BB20">
    <cfRule type="cellIs" dxfId="7302" priority="1370" operator="lessThan">
      <formula>$C$4</formula>
    </cfRule>
  </conditionalFormatting>
  <conditionalFormatting sqref="BB21">
    <cfRule type="cellIs" dxfId="7301" priority="1371" operator="lessThan">
      <formula>$C$4</formula>
    </cfRule>
  </conditionalFormatting>
  <conditionalFormatting sqref="BB22">
    <cfRule type="cellIs" dxfId="7300" priority="1372" operator="lessThan">
      <formula>$C$4</formula>
    </cfRule>
  </conditionalFormatting>
  <conditionalFormatting sqref="BB23">
    <cfRule type="cellIs" dxfId="7299" priority="1373" operator="lessThan">
      <formula>$C$4</formula>
    </cfRule>
  </conditionalFormatting>
  <conditionalFormatting sqref="BB24">
    <cfRule type="cellIs" dxfId="7298" priority="1374" operator="lessThan">
      <formula>$C$4</formula>
    </cfRule>
  </conditionalFormatting>
  <conditionalFormatting sqref="BB25">
    <cfRule type="cellIs" dxfId="7297" priority="1375" operator="lessThan">
      <formula>$C$4</formula>
    </cfRule>
  </conditionalFormatting>
  <conditionalFormatting sqref="BB26">
    <cfRule type="cellIs" dxfId="7296" priority="1376" operator="lessThan">
      <formula>$C$4</formula>
    </cfRule>
  </conditionalFormatting>
  <conditionalFormatting sqref="BB27">
    <cfRule type="cellIs" dxfId="7295" priority="1377" operator="lessThan">
      <formula>$C$4</formula>
    </cfRule>
  </conditionalFormatting>
  <conditionalFormatting sqref="BB28">
    <cfRule type="cellIs" dxfId="7294" priority="1378" operator="lessThan">
      <formula>$C$4</formula>
    </cfRule>
  </conditionalFormatting>
  <conditionalFormatting sqref="BB29">
    <cfRule type="cellIs" dxfId="7293" priority="1379" operator="lessThan">
      <formula>$C$4</formula>
    </cfRule>
  </conditionalFormatting>
  <conditionalFormatting sqref="BB30">
    <cfRule type="cellIs" dxfId="7292" priority="1380" operator="lessThan">
      <formula>$C$4</formula>
    </cfRule>
  </conditionalFormatting>
  <conditionalFormatting sqref="BB31">
    <cfRule type="cellIs" dxfId="7291" priority="1381" operator="lessThan">
      <formula>$C$4</formula>
    </cfRule>
  </conditionalFormatting>
  <conditionalFormatting sqref="BB32">
    <cfRule type="cellIs" dxfId="7290" priority="1382" operator="lessThan">
      <formula>$C$4</formula>
    </cfRule>
  </conditionalFormatting>
  <conditionalFormatting sqref="BB33">
    <cfRule type="cellIs" dxfId="7289" priority="1383" operator="lessThan">
      <formula>$C$4</formula>
    </cfRule>
  </conditionalFormatting>
  <conditionalFormatting sqref="BB34">
    <cfRule type="cellIs" dxfId="7288" priority="1384" operator="lessThan">
      <formula>$C$4</formula>
    </cfRule>
  </conditionalFormatting>
  <conditionalFormatting sqref="BB35">
    <cfRule type="cellIs" dxfId="7287" priority="1385" operator="lessThan">
      <formula>$C$4</formula>
    </cfRule>
  </conditionalFormatting>
  <conditionalFormatting sqref="BB36">
    <cfRule type="cellIs" dxfId="7286" priority="1386" operator="lessThan">
      <formula>$C$4</formula>
    </cfRule>
  </conditionalFormatting>
  <conditionalFormatting sqref="BB37">
    <cfRule type="cellIs" dxfId="7285" priority="1387" operator="lessThan">
      <formula>$C$4</formula>
    </cfRule>
  </conditionalFormatting>
  <conditionalFormatting sqref="BB38">
    <cfRule type="cellIs" dxfId="7284" priority="1388" operator="lessThan">
      <formula>$C$4</formula>
    </cfRule>
  </conditionalFormatting>
  <conditionalFormatting sqref="BB39">
    <cfRule type="cellIs" dxfId="7283" priority="1389" operator="lessThan">
      <formula>$C$4</formula>
    </cfRule>
  </conditionalFormatting>
  <conditionalFormatting sqref="BB40">
    <cfRule type="cellIs" dxfId="7282" priority="1390" operator="lessThan">
      <formula>$C$4</formula>
    </cfRule>
  </conditionalFormatting>
  <conditionalFormatting sqref="BB41">
    <cfRule type="cellIs" dxfId="7281" priority="1391" operator="lessThan">
      <formula>$C$4</formula>
    </cfRule>
  </conditionalFormatting>
  <conditionalFormatting sqref="BB42">
    <cfRule type="cellIs" dxfId="7280" priority="1392" operator="lessThan">
      <formula>$C$4</formula>
    </cfRule>
  </conditionalFormatting>
  <conditionalFormatting sqref="BB43">
    <cfRule type="cellIs" dxfId="7279" priority="1393" operator="lessThan">
      <formula>$C$4</formula>
    </cfRule>
  </conditionalFormatting>
  <conditionalFormatting sqref="BB44">
    <cfRule type="cellIs" dxfId="7278" priority="1394" operator="lessThan">
      <formula>$C$4</formula>
    </cfRule>
  </conditionalFormatting>
  <conditionalFormatting sqref="BB45">
    <cfRule type="cellIs" dxfId="7277" priority="1395" operator="lessThan">
      <formula>$C$4</formula>
    </cfRule>
  </conditionalFormatting>
  <conditionalFormatting sqref="BB46">
    <cfRule type="cellIs" dxfId="7276" priority="1396" operator="lessThan">
      <formula>$C$4</formula>
    </cfRule>
  </conditionalFormatting>
  <conditionalFormatting sqref="BB47">
    <cfRule type="cellIs" dxfId="7275" priority="1397" operator="lessThan">
      <formula>$C$4</formula>
    </cfRule>
  </conditionalFormatting>
  <conditionalFormatting sqref="BB48">
    <cfRule type="cellIs" dxfId="7274" priority="1398" operator="lessThan">
      <formula>$C$4</formula>
    </cfRule>
  </conditionalFormatting>
  <conditionalFormatting sqref="BB49">
    <cfRule type="cellIs" dxfId="7273" priority="1399" operator="lessThan">
      <formula>$C$4</formula>
    </cfRule>
  </conditionalFormatting>
  <conditionalFormatting sqref="BB50">
    <cfRule type="cellIs" dxfId="7272" priority="1400" operator="lessThan">
      <formula>$C$4</formula>
    </cfRule>
  </conditionalFormatting>
  <conditionalFormatting sqref="BC11">
    <cfRule type="cellIs" dxfId="7271" priority="1401" operator="lessThan">
      <formula>$C$4</formula>
    </cfRule>
  </conditionalFormatting>
  <conditionalFormatting sqref="BC12">
    <cfRule type="cellIs" dxfId="7270" priority="1402" operator="lessThan">
      <formula>$C$4</formula>
    </cfRule>
  </conditionalFormatting>
  <conditionalFormatting sqref="BC13">
    <cfRule type="cellIs" dxfId="7269" priority="1403" operator="lessThan">
      <formula>$C$4</formula>
    </cfRule>
  </conditionalFormatting>
  <conditionalFormatting sqref="BC14">
    <cfRule type="cellIs" dxfId="7268" priority="1404" operator="lessThan">
      <formula>$C$4</formula>
    </cfRule>
  </conditionalFormatting>
  <conditionalFormatting sqref="BC15">
    <cfRule type="cellIs" dxfId="7267" priority="1405" operator="lessThan">
      <formula>$C$4</formula>
    </cfRule>
  </conditionalFormatting>
  <conditionalFormatting sqref="BC16">
    <cfRule type="cellIs" dxfId="7266" priority="1406" operator="lessThan">
      <formula>$C$4</formula>
    </cfRule>
  </conditionalFormatting>
  <conditionalFormatting sqref="BC17">
    <cfRule type="cellIs" dxfId="7265" priority="1407" operator="lessThan">
      <formula>$C$4</formula>
    </cfRule>
  </conditionalFormatting>
  <conditionalFormatting sqref="BC18">
    <cfRule type="cellIs" dxfId="7264" priority="1408" operator="lessThan">
      <formula>$C$4</formula>
    </cfRule>
  </conditionalFormatting>
  <conditionalFormatting sqref="BC19">
    <cfRule type="cellIs" dxfId="7263" priority="1409" operator="lessThan">
      <formula>$C$4</formula>
    </cfRule>
  </conditionalFormatting>
  <conditionalFormatting sqref="BC20">
    <cfRule type="cellIs" dxfId="7262" priority="1410" operator="lessThan">
      <formula>$C$4</formula>
    </cfRule>
  </conditionalFormatting>
  <conditionalFormatting sqref="BC21">
    <cfRule type="cellIs" dxfId="7261" priority="1411" operator="lessThan">
      <formula>$C$4</formula>
    </cfRule>
  </conditionalFormatting>
  <conditionalFormatting sqref="BC22">
    <cfRule type="cellIs" dxfId="7260" priority="1412" operator="lessThan">
      <formula>$C$4</formula>
    </cfRule>
  </conditionalFormatting>
  <conditionalFormatting sqref="BC23">
    <cfRule type="cellIs" dxfId="7259" priority="1413" operator="lessThan">
      <formula>$C$4</formula>
    </cfRule>
  </conditionalFormatting>
  <conditionalFormatting sqref="BC24">
    <cfRule type="cellIs" dxfId="7258" priority="1414" operator="lessThan">
      <formula>$C$4</formula>
    </cfRule>
  </conditionalFormatting>
  <conditionalFormatting sqref="BC25">
    <cfRule type="cellIs" dxfId="7257" priority="1415" operator="lessThan">
      <formula>$C$4</formula>
    </cfRule>
  </conditionalFormatting>
  <conditionalFormatting sqref="BC26">
    <cfRule type="cellIs" dxfId="7256" priority="1416" operator="lessThan">
      <formula>$C$4</formula>
    </cfRule>
  </conditionalFormatting>
  <conditionalFormatting sqref="BC27">
    <cfRule type="cellIs" dxfId="7255" priority="1417" operator="lessThan">
      <formula>$C$4</formula>
    </cfRule>
  </conditionalFormatting>
  <conditionalFormatting sqref="BC28">
    <cfRule type="cellIs" dxfId="7254" priority="1418" operator="lessThan">
      <formula>$C$4</formula>
    </cfRule>
  </conditionalFormatting>
  <conditionalFormatting sqref="BC29">
    <cfRule type="cellIs" dxfId="7253" priority="1419" operator="lessThan">
      <formula>$C$4</formula>
    </cfRule>
  </conditionalFormatting>
  <conditionalFormatting sqref="BC30">
    <cfRule type="cellIs" dxfId="7252" priority="1420" operator="lessThan">
      <formula>$C$4</formula>
    </cfRule>
  </conditionalFormatting>
  <conditionalFormatting sqref="BC31">
    <cfRule type="cellIs" dxfId="7251" priority="1421" operator="lessThan">
      <formula>$C$4</formula>
    </cfRule>
  </conditionalFormatting>
  <conditionalFormatting sqref="BC32">
    <cfRule type="cellIs" dxfId="7250" priority="1422" operator="lessThan">
      <formula>$C$4</formula>
    </cfRule>
  </conditionalFormatting>
  <conditionalFormatting sqref="BC33">
    <cfRule type="cellIs" dxfId="7249" priority="1423" operator="lessThan">
      <formula>$C$4</formula>
    </cfRule>
  </conditionalFormatting>
  <conditionalFormatting sqref="BC34">
    <cfRule type="cellIs" dxfId="7248" priority="1424" operator="lessThan">
      <formula>$C$4</formula>
    </cfRule>
  </conditionalFormatting>
  <conditionalFormatting sqref="BC35">
    <cfRule type="cellIs" dxfId="7247" priority="1425" operator="lessThan">
      <formula>$C$4</formula>
    </cfRule>
  </conditionalFormatting>
  <conditionalFormatting sqref="BC36">
    <cfRule type="cellIs" dxfId="7246" priority="1426" operator="lessThan">
      <formula>$C$4</formula>
    </cfRule>
  </conditionalFormatting>
  <conditionalFormatting sqref="BC37">
    <cfRule type="cellIs" dxfId="7245" priority="1427" operator="lessThan">
      <formula>$C$4</formula>
    </cfRule>
  </conditionalFormatting>
  <conditionalFormatting sqref="BC38">
    <cfRule type="cellIs" dxfId="7244" priority="1428" operator="lessThan">
      <formula>$C$4</formula>
    </cfRule>
  </conditionalFormatting>
  <conditionalFormatting sqref="BC39">
    <cfRule type="cellIs" dxfId="7243" priority="1429" operator="lessThan">
      <formula>$C$4</formula>
    </cfRule>
  </conditionalFormatting>
  <conditionalFormatting sqref="BC40">
    <cfRule type="cellIs" dxfId="7242" priority="1430" operator="lessThan">
      <formula>$C$4</formula>
    </cfRule>
  </conditionalFormatting>
  <conditionalFormatting sqref="BC41">
    <cfRule type="cellIs" dxfId="7241" priority="1431" operator="lessThan">
      <formula>$C$4</formula>
    </cfRule>
  </conditionalFormatting>
  <conditionalFormatting sqref="BC42">
    <cfRule type="cellIs" dxfId="7240" priority="1432" operator="lessThan">
      <formula>$C$4</formula>
    </cfRule>
  </conditionalFormatting>
  <conditionalFormatting sqref="BC43">
    <cfRule type="cellIs" dxfId="7239" priority="1433" operator="lessThan">
      <formula>$C$4</formula>
    </cfRule>
  </conditionalFormatting>
  <conditionalFormatting sqref="BC44">
    <cfRule type="cellIs" dxfId="7238" priority="1434" operator="lessThan">
      <formula>$C$4</formula>
    </cfRule>
  </conditionalFormatting>
  <conditionalFormatting sqref="BC45">
    <cfRule type="cellIs" dxfId="7237" priority="1435" operator="lessThan">
      <formula>$C$4</formula>
    </cfRule>
  </conditionalFormatting>
  <conditionalFormatting sqref="BC46">
    <cfRule type="cellIs" dxfId="7236" priority="1436" operator="lessThan">
      <formula>$C$4</formula>
    </cfRule>
  </conditionalFormatting>
  <conditionalFormatting sqref="BC47">
    <cfRule type="cellIs" dxfId="7235" priority="1437" operator="lessThan">
      <formula>$C$4</formula>
    </cfRule>
  </conditionalFormatting>
  <conditionalFormatting sqref="BC48">
    <cfRule type="cellIs" dxfId="7234" priority="1438" operator="lessThan">
      <formula>$C$4</formula>
    </cfRule>
  </conditionalFormatting>
  <conditionalFormatting sqref="BC49">
    <cfRule type="cellIs" dxfId="7233" priority="1439" operator="lessThan">
      <formula>$C$4</formula>
    </cfRule>
  </conditionalFormatting>
  <conditionalFormatting sqref="BC50">
    <cfRule type="cellIs" dxfId="7232" priority="1440" operator="lessThan">
      <formula>$C$4</formula>
    </cfRule>
  </conditionalFormatting>
  <conditionalFormatting sqref="BD11">
    <cfRule type="cellIs" dxfId="7231" priority="1441" operator="lessThan">
      <formula>$C$4</formula>
    </cfRule>
  </conditionalFormatting>
  <conditionalFormatting sqref="BD12">
    <cfRule type="cellIs" dxfId="7230" priority="1442" operator="lessThan">
      <formula>$C$4</formula>
    </cfRule>
  </conditionalFormatting>
  <conditionalFormatting sqref="BD13">
    <cfRule type="cellIs" dxfId="7229" priority="1443" operator="lessThan">
      <formula>$C$4</formula>
    </cfRule>
  </conditionalFormatting>
  <conditionalFormatting sqref="BD14">
    <cfRule type="cellIs" dxfId="7228" priority="1444" operator="lessThan">
      <formula>$C$4</formula>
    </cfRule>
  </conditionalFormatting>
  <conditionalFormatting sqref="BD15">
    <cfRule type="cellIs" dxfId="7227" priority="1445" operator="lessThan">
      <formula>$C$4</formula>
    </cfRule>
  </conditionalFormatting>
  <conditionalFormatting sqref="BD16">
    <cfRule type="cellIs" dxfId="7226" priority="1446" operator="lessThan">
      <formula>$C$4</formula>
    </cfRule>
  </conditionalFormatting>
  <conditionalFormatting sqref="BD17">
    <cfRule type="cellIs" dxfId="7225" priority="1447" operator="lessThan">
      <formula>$C$4</formula>
    </cfRule>
  </conditionalFormatting>
  <conditionalFormatting sqref="BD18">
    <cfRule type="cellIs" dxfId="7224" priority="1448" operator="lessThan">
      <formula>$C$4</formula>
    </cfRule>
  </conditionalFormatting>
  <conditionalFormatting sqref="BD19">
    <cfRule type="cellIs" dxfId="7223" priority="1449" operator="lessThan">
      <formula>$C$4</formula>
    </cfRule>
  </conditionalFormatting>
  <conditionalFormatting sqref="BD20">
    <cfRule type="cellIs" dxfId="7222" priority="1450" operator="lessThan">
      <formula>$C$4</formula>
    </cfRule>
  </conditionalFormatting>
  <conditionalFormatting sqref="BD21">
    <cfRule type="cellIs" dxfId="7221" priority="1451" operator="lessThan">
      <formula>$C$4</formula>
    </cfRule>
  </conditionalFormatting>
  <conditionalFormatting sqref="BD22">
    <cfRule type="cellIs" dxfId="7220" priority="1452" operator="lessThan">
      <formula>$C$4</formula>
    </cfRule>
  </conditionalFormatting>
  <conditionalFormatting sqref="BD23">
    <cfRule type="cellIs" dxfId="7219" priority="1453" operator="lessThan">
      <formula>$C$4</formula>
    </cfRule>
  </conditionalFormatting>
  <conditionalFormatting sqref="BD24">
    <cfRule type="cellIs" dxfId="7218" priority="1454" operator="lessThan">
      <formula>$C$4</formula>
    </cfRule>
  </conditionalFormatting>
  <conditionalFormatting sqref="BD25">
    <cfRule type="cellIs" dxfId="7217" priority="1455" operator="lessThan">
      <formula>$C$4</formula>
    </cfRule>
  </conditionalFormatting>
  <conditionalFormatting sqref="BD26">
    <cfRule type="cellIs" dxfId="7216" priority="1456" operator="lessThan">
      <formula>$C$4</formula>
    </cfRule>
  </conditionalFormatting>
  <conditionalFormatting sqref="BD27">
    <cfRule type="cellIs" dxfId="7215" priority="1457" operator="lessThan">
      <formula>$C$4</formula>
    </cfRule>
  </conditionalFormatting>
  <conditionalFormatting sqref="BD28">
    <cfRule type="cellIs" dxfId="7214" priority="1458" operator="lessThan">
      <formula>$C$4</formula>
    </cfRule>
  </conditionalFormatting>
  <conditionalFormatting sqref="BD29">
    <cfRule type="cellIs" dxfId="7213" priority="1459" operator="lessThan">
      <formula>$C$4</formula>
    </cfRule>
  </conditionalFormatting>
  <conditionalFormatting sqref="BD30">
    <cfRule type="cellIs" dxfId="7212" priority="1460" operator="lessThan">
      <formula>$C$4</formula>
    </cfRule>
  </conditionalFormatting>
  <conditionalFormatting sqref="BD31">
    <cfRule type="cellIs" dxfId="7211" priority="1461" operator="lessThan">
      <formula>$C$4</formula>
    </cfRule>
  </conditionalFormatting>
  <conditionalFormatting sqref="BD32">
    <cfRule type="cellIs" dxfId="7210" priority="1462" operator="lessThan">
      <formula>$C$4</formula>
    </cfRule>
  </conditionalFormatting>
  <conditionalFormatting sqref="BD33">
    <cfRule type="cellIs" dxfId="7209" priority="1463" operator="lessThan">
      <formula>$C$4</formula>
    </cfRule>
  </conditionalFormatting>
  <conditionalFormatting sqref="BD34">
    <cfRule type="cellIs" dxfId="7208" priority="1464" operator="lessThan">
      <formula>$C$4</formula>
    </cfRule>
  </conditionalFormatting>
  <conditionalFormatting sqref="BD35">
    <cfRule type="cellIs" dxfId="7207" priority="1465" operator="lessThan">
      <formula>$C$4</formula>
    </cfRule>
  </conditionalFormatting>
  <conditionalFormatting sqref="BD36">
    <cfRule type="cellIs" dxfId="7206" priority="1466" operator="lessThan">
      <formula>$C$4</formula>
    </cfRule>
  </conditionalFormatting>
  <conditionalFormatting sqref="BD37">
    <cfRule type="cellIs" dxfId="7205" priority="1467" operator="lessThan">
      <formula>$C$4</formula>
    </cfRule>
  </conditionalFormatting>
  <conditionalFormatting sqref="BD38">
    <cfRule type="cellIs" dxfId="7204" priority="1468" operator="lessThan">
      <formula>$C$4</formula>
    </cfRule>
  </conditionalFormatting>
  <conditionalFormatting sqref="BD39">
    <cfRule type="cellIs" dxfId="7203" priority="1469" operator="lessThan">
      <formula>$C$4</formula>
    </cfRule>
  </conditionalFormatting>
  <conditionalFormatting sqref="BD40">
    <cfRule type="cellIs" dxfId="7202" priority="1470" operator="lessThan">
      <formula>$C$4</formula>
    </cfRule>
  </conditionalFormatting>
  <conditionalFormatting sqref="BD41">
    <cfRule type="cellIs" dxfId="7201" priority="1471" operator="lessThan">
      <formula>$C$4</formula>
    </cfRule>
  </conditionalFormatting>
  <conditionalFormatting sqref="BD42">
    <cfRule type="cellIs" dxfId="7200" priority="1472" operator="lessThan">
      <formula>$C$4</formula>
    </cfRule>
  </conditionalFormatting>
  <conditionalFormatting sqref="BD43">
    <cfRule type="cellIs" dxfId="7199" priority="1473" operator="lessThan">
      <formula>$C$4</formula>
    </cfRule>
  </conditionalFormatting>
  <conditionalFormatting sqref="BD44">
    <cfRule type="cellIs" dxfId="7198" priority="1474" operator="lessThan">
      <formula>$C$4</formula>
    </cfRule>
  </conditionalFormatting>
  <conditionalFormatting sqref="BD45">
    <cfRule type="cellIs" dxfId="7197" priority="1475" operator="lessThan">
      <formula>$C$4</formula>
    </cfRule>
  </conditionalFormatting>
  <conditionalFormatting sqref="BD46">
    <cfRule type="cellIs" dxfId="7196" priority="1476" operator="lessThan">
      <formula>$C$4</formula>
    </cfRule>
  </conditionalFormatting>
  <conditionalFormatting sqref="BD47">
    <cfRule type="cellIs" dxfId="7195" priority="1477" operator="lessThan">
      <formula>$C$4</formula>
    </cfRule>
  </conditionalFormatting>
  <conditionalFormatting sqref="BD48">
    <cfRule type="cellIs" dxfId="7194" priority="1478" operator="lessThan">
      <formula>$C$4</formula>
    </cfRule>
  </conditionalFormatting>
  <conditionalFormatting sqref="BD49">
    <cfRule type="cellIs" dxfId="7193" priority="1479" operator="lessThan">
      <formula>$C$4</formula>
    </cfRule>
  </conditionalFormatting>
  <conditionalFormatting sqref="BD50">
    <cfRule type="cellIs" dxfId="7192" priority="1480" operator="lessThan">
      <formula>$C$4</formula>
    </cfRule>
  </conditionalFormatting>
  <conditionalFormatting sqref="BE11">
    <cfRule type="cellIs" dxfId="7191" priority="1481" operator="lessThan">
      <formula>$C$4</formula>
    </cfRule>
  </conditionalFormatting>
  <conditionalFormatting sqref="BE12">
    <cfRule type="cellIs" dxfId="7190" priority="1482" operator="lessThan">
      <formula>$C$4</formula>
    </cfRule>
  </conditionalFormatting>
  <conditionalFormatting sqref="BE13">
    <cfRule type="cellIs" dxfId="7189" priority="1483" operator="lessThan">
      <formula>$C$4</formula>
    </cfRule>
  </conditionalFormatting>
  <conditionalFormatting sqref="BE14">
    <cfRule type="cellIs" dxfId="7188" priority="1484" operator="lessThan">
      <formula>$C$4</formula>
    </cfRule>
  </conditionalFormatting>
  <conditionalFormatting sqref="BE15">
    <cfRule type="cellIs" dxfId="7187" priority="1485" operator="lessThan">
      <formula>$C$4</formula>
    </cfRule>
  </conditionalFormatting>
  <conditionalFormatting sqref="BE16">
    <cfRule type="cellIs" dxfId="7186" priority="1486" operator="lessThan">
      <formula>$C$4</formula>
    </cfRule>
  </conditionalFormatting>
  <conditionalFormatting sqref="BE17">
    <cfRule type="cellIs" dxfId="7185" priority="1487" operator="lessThan">
      <formula>$C$4</formula>
    </cfRule>
  </conditionalFormatting>
  <conditionalFormatting sqref="BE18">
    <cfRule type="cellIs" dxfId="7184" priority="1488" operator="lessThan">
      <formula>$C$4</formula>
    </cfRule>
  </conditionalFormatting>
  <conditionalFormatting sqref="BE19">
    <cfRule type="cellIs" dxfId="7183" priority="1489" operator="lessThan">
      <formula>$C$4</formula>
    </cfRule>
  </conditionalFormatting>
  <conditionalFormatting sqref="BE20">
    <cfRule type="cellIs" dxfId="7182" priority="1490" operator="lessThan">
      <formula>$C$4</formula>
    </cfRule>
  </conditionalFormatting>
  <conditionalFormatting sqref="BE21">
    <cfRule type="cellIs" dxfId="7181" priority="1491" operator="lessThan">
      <formula>$C$4</formula>
    </cfRule>
  </conditionalFormatting>
  <conditionalFormatting sqref="BE22">
    <cfRule type="cellIs" dxfId="7180" priority="1492" operator="lessThan">
      <formula>$C$4</formula>
    </cfRule>
  </conditionalFormatting>
  <conditionalFormatting sqref="BE23">
    <cfRule type="cellIs" dxfId="7179" priority="1493" operator="lessThan">
      <formula>$C$4</formula>
    </cfRule>
  </conditionalFormatting>
  <conditionalFormatting sqref="BE24">
    <cfRule type="cellIs" dxfId="7178" priority="1494" operator="lessThan">
      <formula>$C$4</formula>
    </cfRule>
  </conditionalFormatting>
  <conditionalFormatting sqref="BE25">
    <cfRule type="cellIs" dxfId="7177" priority="1495" operator="lessThan">
      <formula>$C$4</formula>
    </cfRule>
  </conditionalFormatting>
  <conditionalFormatting sqref="BE26">
    <cfRule type="cellIs" dxfId="7176" priority="1496" operator="lessThan">
      <formula>$C$4</formula>
    </cfRule>
  </conditionalFormatting>
  <conditionalFormatting sqref="BE27">
    <cfRule type="cellIs" dxfId="7175" priority="1497" operator="lessThan">
      <formula>$C$4</formula>
    </cfRule>
  </conditionalFormatting>
  <conditionalFormatting sqref="BE28">
    <cfRule type="cellIs" dxfId="7174" priority="1498" operator="lessThan">
      <formula>$C$4</formula>
    </cfRule>
  </conditionalFormatting>
  <conditionalFormatting sqref="BE29">
    <cfRule type="cellIs" dxfId="7173" priority="1499" operator="lessThan">
      <formula>$C$4</formula>
    </cfRule>
  </conditionalFormatting>
  <conditionalFormatting sqref="BE30">
    <cfRule type="cellIs" dxfId="7172" priority="1500" operator="lessThan">
      <formula>$C$4</formula>
    </cfRule>
  </conditionalFormatting>
  <conditionalFormatting sqref="BE31">
    <cfRule type="cellIs" dxfId="7171" priority="1501" operator="lessThan">
      <formula>$C$4</formula>
    </cfRule>
  </conditionalFormatting>
  <conditionalFormatting sqref="BE32">
    <cfRule type="cellIs" dxfId="7170" priority="1502" operator="lessThan">
      <formula>$C$4</formula>
    </cfRule>
  </conditionalFormatting>
  <conditionalFormatting sqref="BE33">
    <cfRule type="cellIs" dxfId="7169" priority="1503" operator="lessThan">
      <formula>$C$4</formula>
    </cfRule>
  </conditionalFormatting>
  <conditionalFormatting sqref="BE34">
    <cfRule type="cellIs" dxfId="7168" priority="1504" operator="lessThan">
      <formula>$C$4</formula>
    </cfRule>
  </conditionalFormatting>
  <conditionalFormatting sqref="BE35">
    <cfRule type="cellIs" dxfId="7167" priority="1505" operator="lessThan">
      <formula>$C$4</formula>
    </cfRule>
  </conditionalFormatting>
  <conditionalFormatting sqref="BE36">
    <cfRule type="cellIs" dxfId="7166" priority="1506" operator="lessThan">
      <formula>$C$4</formula>
    </cfRule>
  </conditionalFormatting>
  <conditionalFormatting sqref="BE37">
    <cfRule type="cellIs" dxfId="7165" priority="1507" operator="lessThan">
      <formula>$C$4</formula>
    </cfRule>
  </conditionalFormatting>
  <conditionalFormatting sqref="BE38">
    <cfRule type="cellIs" dxfId="7164" priority="1508" operator="lessThan">
      <formula>$C$4</formula>
    </cfRule>
  </conditionalFormatting>
  <conditionalFormatting sqref="BE39">
    <cfRule type="cellIs" dxfId="7163" priority="1509" operator="lessThan">
      <formula>$C$4</formula>
    </cfRule>
  </conditionalFormatting>
  <conditionalFormatting sqref="BE40">
    <cfRule type="cellIs" dxfId="7162" priority="1510" operator="lessThan">
      <formula>$C$4</formula>
    </cfRule>
  </conditionalFormatting>
  <conditionalFormatting sqref="BE41">
    <cfRule type="cellIs" dxfId="7161" priority="1511" operator="lessThan">
      <formula>$C$4</formula>
    </cfRule>
  </conditionalFormatting>
  <conditionalFormatting sqref="BE42">
    <cfRule type="cellIs" dxfId="7160" priority="1512" operator="lessThan">
      <formula>$C$4</formula>
    </cfRule>
  </conditionalFormatting>
  <conditionalFormatting sqref="BE43">
    <cfRule type="cellIs" dxfId="7159" priority="1513" operator="lessThan">
      <formula>$C$4</formula>
    </cfRule>
  </conditionalFormatting>
  <conditionalFormatting sqref="BE44">
    <cfRule type="cellIs" dxfId="7158" priority="1514" operator="lessThan">
      <formula>$C$4</formula>
    </cfRule>
  </conditionalFormatting>
  <conditionalFormatting sqref="BE45">
    <cfRule type="cellIs" dxfId="7157" priority="1515" operator="lessThan">
      <formula>$C$4</formula>
    </cfRule>
  </conditionalFormatting>
  <conditionalFormatting sqref="BE46">
    <cfRule type="cellIs" dxfId="7156" priority="1516" operator="lessThan">
      <formula>$C$4</formula>
    </cfRule>
  </conditionalFormatting>
  <conditionalFormatting sqref="BE47">
    <cfRule type="cellIs" dxfId="7155" priority="1517" operator="lessThan">
      <formula>$C$4</formula>
    </cfRule>
  </conditionalFormatting>
  <conditionalFormatting sqref="BE48">
    <cfRule type="cellIs" dxfId="7154" priority="1518" operator="lessThan">
      <formula>$C$4</formula>
    </cfRule>
  </conditionalFormatting>
  <conditionalFormatting sqref="BE49">
    <cfRule type="cellIs" dxfId="7153" priority="1519" operator="lessThan">
      <formula>$C$4</formula>
    </cfRule>
  </conditionalFormatting>
  <conditionalFormatting sqref="BE50">
    <cfRule type="cellIs" dxfId="7152" priority="1520" operator="lessThan">
      <formula>$C$4</formula>
    </cfRule>
  </conditionalFormatting>
  <conditionalFormatting sqref="BF11">
    <cfRule type="cellIs" dxfId="7151" priority="1521" operator="lessThan">
      <formula>$C$4</formula>
    </cfRule>
  </conditionalFormatting>
  <conditionalFormatting sqref="BF12">
    <cfRule type="cellIs" dxfId="7150" priority="1522" operator="lessThan">
      <formula>$C$4</formula>
    </cfRule>
  </conditionalFormatting>
  <conditionalFormatting sqref="BF13">
    <cfRule type="cellIs" dxfId="7149" priority="1523" operator="lessThan">
      <formula>$C$4</formula>
    </cfRule>
  </conditionalFormatting>
  <conditionalFormatting sqref="BF14">
    <cfRule type="cellIs" dxfId="7148" priority="1524" operator="lessThan">
      <formula>$C$4</formula>
    </cfRule>
  </conditionalFormatting>
  <conditionalFormatting sqref="BF15">
    <cfRule type="cellIs" dxfId="7147" priority="1525" operator="lessThan">
      <formula>$C$4</formula>
    </cfRule>
  </conditionalFormatting>
  <conditionalFormatting sqref="BF16">
    <cfRule type="cellIs" dxfId="7146" priority="1526" operator="lessThan">
      <formula>$C$4</formula>
    </cfRule>
  </conditionalFormatting>
  <conditionalFormatting sqref="BF17">
    <cfRule type="cellIs" dxfId="7145" priority="1527" operator="lessThan">
      <formula>$C$4</formula>
    </cfRule>
  </conditionalFormatting>
  <conditionalFormatting sqref="BF18">
    <cfRule type="cellIs" dxfId="7144" priority="1528" operator="lessThan">
      <formula>$C$4</formula>
    </cfRule>
  </conditionalFormatting>
  <conditionalFormatting sqref="BF19">
    <cfRule type="cellIs" dxfId="7143" priority="1529" operator="lessThan">
      <formula>$C$4</formula>
    </cfRule>
  </conditionalFormatting>
  <conditionalFormatting sqref="BF20">
    <cfRule type="cellIs" dxfId="7142" priority="1530" operator="lessThan">
      <formula>$C$4</formula>
    </cfRule>
  </conditionalFormatting>
  <conditionalFormatting sqref="BF21">
    <cfRule type="cellIs" dxfId="7141" priority="1531" operator="lessThan">
      <formula>$C$4</formula>
    </cfRule>
  </conditionalFormatting>
  <conditionalFormatting sqref="BF22">
    <cfRule type="cellIs" dxfId="7140" priority="1532" operator="lessThan">
      <formula>$C$4</formula>
    </cfRule>
  </conditionalFormatting>
  <conditionalFormatting sqref="BF23">
    <cfRule type="cellIs" dxfId="7139" priority="1533" operator="lessThan">
      <formula>$C$4</formula>
    </cfRule>
  </conditionalFormatting>
  <conditionalFormatting sqref="BF24">
    <cfRule type="cellIs" dxfId="7138" priority="1534" operator="lessThan">
      <formula>$C$4</formula>
    </cfRule>
  </conditionalFormatting>
  <conditionalFormatting sqref="BF25">
    <cfRule type="cellIs" dxfId="7137" priority="1535" operator="lessThan">
      <formula>$C$4</formula>
    </cfRule>
  </conditionalFormatting>
  <conditionalFormatting sqref="BF26">
    <cfRule type="cellIs" dxfId="7136" priority="1536" operator="lessThan">
      <formula>$C$4</formula>
    </cfRule>
  </conditionalFormatting>
  <conditionalFormatting sqref="BF27">
    <cfRule type="cellIs" dxfId="7135" priority="1537" operator="lessThan">
      <formula>$C$4</formula>
    </cfRule>
  </conditionalFormatting>
  <conditionalFormatting sqref="BF28">
    <cfRule type="cellIs" dxfId="7134" priority="1538" operator="lessThan">
      <formula>$C$4</formula>
    </cfRule>
  </conditionalFormatting>
  <conditionalFormatting sqref="BF29">
    <cfRule type="cellIs" dxfId="7133" priority="1539" operator="lessThan">
      <formula>$C$4</formula>
    </cfRule>
  </conditionalFormatting>
  <conditionalFormatting sqref="BF30">
    <cfRule type="cellIs" dxfId="7132" priority="1540" operator="lessThan">
      <formula>$C$4</formula>
    </cfRule>
  </conditionalFormatting>
  <conditionalFormatting sqref="BF31">
    <cfRule type="cellIs" dxfId="7131" priority="1541" operator="lessThan">
      <formula>$C$4</formula>
    </cfRule>
  </conditionalFormatting>
  <conditionalFormatting sqref="BF32">
    <cfRule type="cellIs" dxfId="7130" priority="1542" operator="lessThan">
      <formula>$C$4</formula>
    </cfRule>
  </conditionalFormatting>
  <conditionalFormatting sqref="BF33">
    <cfRule type="cellIs" dxfId="7129" priority="1543" operator="lessThan">
      <formula>$C$4</formula>
    </cfRule>
  </conditionalFormatting>
  <conditionalFormatting sqref="BF34">
    <cfRule type="cellIs" dxfId="7128" priority="1544" operator="lessThan">
      <formula>$C$4</formula>
    </cfRule>
  </conditionalFormatting>
  <conditionalFormatting sqref="BF35">
    <cfRule type="cellIs" dxfId="7127" priority="1545" operator="lessThan">
      <formula>$C$4</formula>
    </cfRule>
  </conditionalFormatting>
  <conditionalFormatting sqref="BF36">
    <cfRule type="cellIs" dxfId="7126" priority="1546" operator="lessThan">
      <formula>$C$4</formula>
    </cfRule>
  </conditionalFormatting>
  <conditionalFormatting sqref="BF37">
    <cfRule type="cellIs" dxfId="7125" priority="1547" operator="lessThan">
      <formula>$C$4</formula>
    </cfRule>
  </conditionalFormatting>
  <conditionalFormatting sqref="BF38">
    <cfRule type="cellIs" dxfId="7124" priority="1548" operator="lessThan">
      <formula>$C$4</formula>
    </cfRule>
  </conditionalFormatting>
  <conditionalFormatting sqref="BF39">
    <cfRule type="cellIs" dxfId="7123" priority="1549" operator="lessThan">
      <formula>$C$4</formula>
    </cfRule>
  </conditionalFormatting>
  <conditionalFormatting sqref="BF40">
    <cfRule type="cellIs" dxfId="7122" priority="1550" operator="lessThan">
      <formula>$C$4</formula>
    </cfRule>
  </conditionalFormatting>
  <conditionalFormatting sqref="BF41">
    <cfRule type="cellIs" dxfId="7121" priority="1551" operator="lessThan">
      <formula>$C$4</formula>
    </cfRule>
  </conditionalFormatting>
  <conditionalFormatting sqref="BF42">
    <cfRule type="cellIs" dxfId="7120" priority="1552" operator="lessThan">
      <formula>$C$4</formula>
    </cfRule>
  </conditionalFormatting>
  <conditionalFormatting sqref="BF43">
    <cfRule type="cellIs" dxfId="7119" priority="1553" operator="lessThan">
      <formula>$C$4</formula>
    </cfRule>
  </conditionalFormatting>
  <conditionalFormatting sqref="BF44">
    <cfRule type="cellIs" dxfId="7118" priority="1554" operator="lessThan">
      <formula>$C$4</formula>
    </cfRule>
  </conditionalFormatting>
  <conditionalFormatting sqref="BF45">
    <cfRule type="cellIs" dxfId="7117" priority="1555" operator="lessThan">
      <formula>$C$4</formula>
    </cfRule>
  </conditionalFormatting>
  <conditionalFormatting sqref="BF46">
    <cfRule type="cellIs" dxfId="7116" priority="1556" operator="lessThan">
      <formula>$C$4</formula>
    </cfRule>
  </conditionalFormatting>
  <conditionalFormatting sqref="BF47">
    <cfRule type="cellIs" dxfId="7115" priority="1557" operator="lessThan">
      <formula>$C$4</formula>
    </cfRule>
  </conditionalFormatting>
  <conditionalFormatting sqref="BF48">
    <cfRule type="cellIs" dxfId="7114" priority="1558" operator="lessThan">
      <formula>$C$4</formula>
    </cfRule>
  </conditionalFormatting>
  <conditionalFormatting sqref="BF49">
    <cfRule type="cellIs" dxfId="7113" priority="1559" operator="lessThan">
      <formula>$C$4</formula>
    </cfRule>
  </conditionalFormatting>
  <conditionalFormatting sqref="BF50">
    <cfRule type="cellIs" dxfId="7112" priority="1560" operator="lessThan">
      <formula>$C$4</formula>
    </cfRule>
  </conditionalFormatting>
  <conditionalFormatting sqref="BG11">
    <cfRule type="cellIs" dxfId="7111" priority="1561" operator="lessThan">
      <formula>$C$4</formula>
    </cfRule>
  </conditionalFormatting>
  <conditionalFormatting sqref="BG12">
    <cfRule type="cellIs" dxfId="7110" priority="1562" operator="lessThan">
      <formula>$C$4</formula>
    </cfRule>
  </conditionalFormatting>
  <conditionalFormatting sqref="BG13">
    <cfRule type="cellIs" dxfId="7109" priority="1563" operator="lessThan">
      <formula>$C$4</formula>
    </cfRule>
  </conditionalFormatting>
  <conditionalFormatting sqref="BG14">
    <cfRule type="cellIs" dxfId="7108" priority="1564" operator="lessThan">
      <formula>$C$4</formula>
    </cfRule>
  </conditionalFormatting>
  <conditionalFormatting sqref="BG15">
    <cfRule type="cellIs" dxfId="7107" priority="1565" operator="lessThan">
      <formula>$C$4</formula>
    </cfRule>
  </conditionalFormatting>
  <conditionalFormatting sqref="BG16">
    <cfRule type="cellIs" dxfId="7106" priority="1566" operator="lessThan">
      <formula>$C$4</formula>
    </cfRule>
  </conditionalFormatting>
  <conditionalFormatting sqref="BG17">
    <cfRule type="cellIs" dxfId="7105" priority="1567" operator="lessThan">
      <formula>$C$4</formula>
    </cfRule>
  </conditionalFormatting>
  <conditionalFormatting sqref="BG18">
    <cfRule type="cellIs" dxfId="7104" priority="1568" operator="lessThan">
      <formula>$C$4</formula>
    </cfRule>
  </conditionalFormatting>
  <conditionalFormatting sqref="BG19">
    <cfRule type="cellIs" dxfId="7103" priority="1569" operator="lessThan">
      <formula>$C$4</formula>
    </cfRule>
  </conditionalFormatting>
  <conditionalFormatting sqref="BG20">
    <cfRule type="cellIs" dxfId="7102" priority="1570" operator="lessThan">
      <formula>$C$4</formula>
    </cfRule>
  </conditionalFormatting>
  <conditionalFormatting sqref="BG21">
    <cfRule type="cellIs" dxfId="7101" priority="1571" operator="lessThan">
      <formula>$C$4</formula>
    </cfRule>
  </conditionalFormatting>
  <conditionalFormatting sqref="BG22">
    <cfRule type="cellIs" dxfId="7100" priority="1572" operator="lessThan">
      <formula>$C$4</formula>
    </cfRule>
  </conditionalFormatting>
  <conditionalFormatting sqref="BG23">
    <cfRule type="cellIs" dxfId="7099" priority="1573" operator="lessThan">
      <formula>$C$4</formula>
    </cfRule>
  </conditionalFormatting>
  <conditionalFormatting sqref="BG24">
    <cfRule type="cellIs" dxfId="7098" priority="1574" operator="lessThan">
      <formula>$C$4</formula>
    </cfRule>
  </conditionalFormatting>
  <conditionalFormatting sqref="BG25">
    <cfRule type="cellIs" dxfId="7097" priority="1575" operator="lessThan">
      <formula>$C$4</formula>
    </cfRule>
  </conditionalFormatting>
  <conditionalFormatting sqref="BG26">
    <cfRule type="cellIs" dxfId="7096" priority="1576" operator="lessThan">
      <formula>$C$4</formula>
    </cfRule>
  </conditionalFormatting>
  <conditionalFormatting sqref="BG27">
    <cfRule type="cellIs" dxfId="7095" priority="1577" operator="lessThan">
      <formula>$C$4</formula>
    </cfRule>
  </conditionalFormatting>
  <conditionalFormatting sqref="BG28">
    <cfRule type="cellIs" dxfId="7094" priority="1578" operator="lessThan">
      <formula>$C$4</formula>
    </cfRule>
  </conditionalFormatting>
  <conditionalFormatting sqref="BG29">
    <cfRule type="cellIs" dxfId="7093" priority="1579" operator="lessThan">
      <formula>$C$4</formula>
    </cfRule>
  </conditionalFormatting>
  <conditionalFormatting sqref="BG30">
    <cfRule type="cellIs" dxfId="7092" priority="1580" operator="lessThan">
      <formula>$C$4</formula>
    </cfRule>
  </conditionalFormatting>
  <conditionalFormatting sqref="BG31">
    <cfRule type="cellIs" dxfId="7091" priority="1581" operator="lessThan">
      <formula>$C$4</formula>
    </cfRule>
  </conditionalFormatting>
  <conditionalFormatting sqref="BG32">
    <cfRule type="cellIs" dxfId="7090" priority="1582" operator="lessThan">
      <formula>$C$4</formula>
    </cfRule>
  </conditionalFormatting>
  <conditionalFormatting sqref="BG33">
    <cfRule type="cellIs" dxfId="7089" priority="1583" operator="lessThan">
      <formula>$C$4</formula>
    </cfRule>
  </conditionalFormatting>
  <conditionalFormatting sqref="BG34">
    <cfRule type="cellIs" dxfId="7088" priority="1584" operator="lessThan">
      <formula>$C$4</formula>
    </cfRule>
  </conditionalFormatting>
  <conditionalFormatting sqref="BG35">
    <cfRule type="cellIs" dxfId="7087" priority="1585" operator="lessThan">
      <formula>$C$4</formula>
    </cfRule>
  </conditionalFormatting>
  <conditionalFormatting sqref="BG36">
    <cfRule type="cellIs" dxfId="7086" priority="1586" operator="lessThan">
      <formula>$C$4</formula>
    </cfRule>
  </conditionalFormatting>
  <conditionalFormatting sqref="BG37">
    <cfRule type="cellIs" dxfId="7085" priority="1587" operator="lessThan">
      <formula>$C$4</formula>
    </cfRule>
  </conditionalFormatting>
  <conditionalFormatting sqref="BG38">
    <cfRule type="cellIs" dxfId="7084" priority="1588" operator="lessThan">
      <formula>$C$4</formula>
    </cfRule>
  </conditionalFormatting>
  <conditionalFormatting sqref="BG39">
    <cfRule type="cellIs" dxfId="7083" priority="1589" operator="lessThan">
      <formula>$C$4</formula>
    </cfRule>
  </conditionalFormatting>
  <conditionalFormatting sqref="BG40">
    <cfRule type="cellIs" dxfId="7082" priority="1590" operator="lessThan">
      <formula>$C$4</formula>
    </cfRule>
  </conditionalFormatting>
  <conditionalFormatting sqref="BG41">
    <cfRule type="cellIs" dxfId="7081" priority="1591" operator="lessThan">
      <formula>$C$4</formula>
    </cfRule>
  </conditionalFormatting>
  <conditionalFormatting sqref="BG42">
    <cfRule type="cellIs" dxfId="7080" priority="1592" operator="lessThan">
      <formula>$C$4</formula>
    </cfRule>
  </conditionalFormatting>
  <conditionalFormatting sqref="BG43">
    <cfRule type="cellIs" dxfId="7079" priority="1593" operator="lessThan">
      <formula>$C$4</formula>
    </cfRule>
  </conditionalFormatting>
  <conditionalFormatting sqref="BG44">
    <cfRule type="cellIs" dxfId="7078" priority="1594" operator="lessThan">
      <formula>$C$4</formula>
    </cfRule>
  </conditionalFormatting>
  <conditionalFormatting sqref="BG45">
    <cfRule type="cellIs" dxfId="7077" priority="1595" operator="lessThan">
      <formula>$C$4</formula>
    </cfRule>
  </conditionalFormatting>
  <conditionalFormatting sqref="BG46">
    <cfRule type="cellIs" dxfId="7076" priority="1596" operator="lessThan">
      <formula>$C$4</formula>
    </cfRule>
  </conditionalFormatting>
  <conditionalFormatting sqref="BG47">
    <cfRule type="cellIs" dxfId="7075" priority="1597" operator="lessThan">
      <formula>$C$4</formula>
    </cfRule>
  </conditionalFormatting>
  <conditionalFormatting sqref="BG48">
    <cfRule type="cellIs" dxfId="7074" priority="1598" operator="lessThan">
      <formula>$C$4</formula>
    </cfRule>
  </conditionalFormatting>
  <conditionalFormatting sqref="BG49">
    <cfRule type="cellIs" dxfId="7073" priority="1599" operator="lessThan">
      <formula>$C$4</formula>
    </cfRule>
  </conditionalFormatting>
  <conditionalFormatting sqref="BG50">
    <cfRule type="cellIs" dxfId="7072" priority="1600" operator="lessThan">
      <formula>$C$4</formula>
    </cfRule>
  </conditionalFormatting>
  <conditionalFormatting sqref="BH11">
    <cfRule type="cellIs" dxfId="7071" priority="1601" operator="lessThan">
      <formula>$C$4</formula>
    </cfRule>
  </conditionalFormatting>
  <conditionalFormatting sqref="BH12">
    <cfRule type="cellIs" dxfId="7070" priority="1602" operator="lessThan">
      <formula>$C$4</formula>
    </cfRule>
  </conditionalFormatting>
  <conditionalFormatting sqref="BH13">
    <cfRule type="cellIs" dxfId="7069" priority="1603" operator="lessThan">
      <formula>$C$4</formula>
    </cfRule>
  </conditionalFormatting>
  <conditionalFormatting sqref="BH14">
    <cfRule type="cellIs" dxfId="7068" priority="1604" operator="lessThan">
      <formula>$C$4</formula>
    </cfRule>
  </conditionalFormatting>
  <conditionalFormatting sqref="BH15">
    <cfRule type="cellIs" dxfId="7067" priority="1605" operator="lessThan">
      <formula>$C$4</formula>
    </cfRule>
  </conditionalFormatting>
  <conditionalFormatting sqref="BH16">
    <cfRule type="cellIs" dxfId="7066" priority="1606" operator="lessThan">
      <formula>$C$4</formula>
    </cfRule>
  </conditionalFormatting>
  <conditionalFormatting sqref="BH17">
    <cfRule type="cellIs" dxfId="7065" priority="1607" operator="lessThan">
      <formula>$C$4</formula>
    </cfRule>
  </conditionalFormatting>
  <conditionalFormatting sqref="BH18">
    <cfRule type="cellIs" dxfId="7064" priority="1608" operator="lessThan">
      <formula>$C$4</formula>
    </cfRule>
  </conditionalFormatting>
  <conditionalFormatting sqref="BH19">
    <cfRule type="cellIs" dxfId="7063" priority="1609" operator="lessThan">
      <formula>$C$4</formula>
    </cfRule>
  </conditionalFormatting>
  <conditionalFormatting sqref="BH20">
    <cfRule type="cellIs" dxfId="7062" priority="1610" operator="lessThan">
      <formula>$C$4</formula>
    </cfRule>
  </conditionalFormatting>
  <conditionalFormatting sqref="BH21">
    <cfRule type="cellIs" dxfId="7061" priority="1611" operator="lessThan">
      <formula>$C$4</formula>
    </cfRule>
  </conditionalFormatting>
  <conditionalFormatting sqref="BH22">
    <cfRule type="cellIs" dxfId="7060" priority="1612" operator="lessThan">
      <formula>$C$4</formula>
    </cfRule>
  </conditionalFormatting>
  <conditionalFormatting sqref="BH23">
    <cfRule type="cellIs" dxfId="7059" priority="1613" operator="lessThan">
      <formula>$C$4</formula>
    </cfRule>
  </conditionalFormatting>
  <conditionalFormatting sqref="BH24">
    <cfRule type="cellIs" dxfId="7058" priority="1614" operator="lessThan">
      <formula>$C$4</formula>
    </cfRule>
  </conditionalFormatting>
  <conditionalFormatting sqref="BH25">
    <cfRule type="cellIs" dxfId="7057" priority="1615" operator="lessThan">
      <formula>$C$4</formula>
    </cfRule>
  </conditionalFormatting>
  <conditionalFormatting sqref="BH26">
    <cfRule type="cellIs" dxfId="7056" priority="1616" operator="lessThan">
      <formula>$C$4</formula>
    </cfRule>
  </conditionalFormatting>
  <conditionalFormatting sqref="BH27">
    <cfRule type="cellIs" dxfId="7055" priority="1617" operator="lessThan">
      <formula>$C$4</formula>
    </cfRule>
  </conditionalFormatting>
  <conditionalFormatting sqref="BH28">
    <cfRule type="cellIs" dxfId="7054" priority="1618" operator="lessThan">
      <formula>$C$4</formula>
    </cfRule>
  </conditionalFormatting>
  <conditionalFormatting sqref="BH29">
    <cfRule type="cellIs" dxfId="7053" priority="1619" operator="lessThan">
      <formula>$C$4</formula>
    </cfRule>
  </conditionalFormatting>
  <conditionalFormatting sqref="BH30">
    <cfRule type="cellIs" dxfId="7052" priority="1620" operator="lessThan">
      <formula>$C$4</formula>
    </cfRule>
  </conditionalFormatting>
  <conditionalFormatting sqref="BH31">
    <cfRule type="cellIs" dxfId="7051" priority="1621" operator="lessThan">
      <formula>$C$4</formula>
    </cfRule>
  </conditionalFormatting>
  <conditionalFormatting sqref="BH32">
    <cfRule type="cellIs" dxfId="7050" priority="1622" operator="lessThan">
      <formula>$C$4</formula>
    </cfRule>
  </conditionalFormatting>
  <conditionalFormatting sqref="BH33">
    <cfRule type="cellIs" dxfId="7049" priority="1623" operator="lessThan">
      <formula>$C$4</formula>
    </cfRule>
  </conditionalFormatting>
  <conditionalFormatting sqref="BH34">
    <cfRule type="cellIs" dxfId="7048" priority="1624" operator="lessThan">
      <formula>$C$4</formula>
    </cfRule>
  </conditionalFormatting>
  <conditionalFormatting sqref="BH35">
    <cfRule type="cellIs" dxfId="7047" priority="1625" operator="lessThan">
      <formula>$C$4</formula>
    </cfRule>
  </conditionalFormatting>
  <conditionalFormatting sqref="BH36">
    <cfRule type="cellIs" dxfId="7046" priority="1626" operator="lessThan">
      <formula>$C$4</formula>
    </cfRule>
  </conditionalFormatting>
  <conditionalFormatting sqref="BH37">
    <cfRule type="cellIs" dxfId="7045" priority="1627" operator="lessThan">
      <formula>$C$4</formula>
    </cfRule>
  </conditionalFormatting>
  <conditionalFormatting sqref="BH38">
    <cfRule type="cellIs" dxfId="7044" priority="1628" operator="lessThan">
      <formula>$C$4</formula>
    </cfRule>
  </conditionalFormatting>
  <conditionalFormatting sqref="BH39">
    <cfRule type="cellIs" dxfId="7043" priority="1629" operator="lessThan">
      <formula>$C$4</formula>
    </cfRule>
  </conditionalFormatting>
  <conditionalFormatting sqref="BH40">
    <cfRule type="cellIs" dxfId="7042" priority="1630" operator="lessThan">
      <formula>$C$4</formula>
    </cfRule>
  </conditionalFormatting>
  <conditionalFormatting sqref="BH41">
    <cfRule type="cellIs" dxfId="7041" priority="1631" operator="lessThan">
      <formula>$C$4</formula>
    </cfRule>
  </conditionalFormatting>
  <conditionalFormatting sqref="BH42">
    <cfRule type="cellIs" dxfId="7040" priority="1632" operator="lessThan">
      <formula>$C$4</formula>
    </cfRule>
  </conditionalFormatting>
  <conditionalFormatting sqref="BH43">
    <cfRule type="cellIs" dxfId="7039" priority="1633" operator="lessThan">
      <formula>$C$4</formula>
    </cfRule>
  </conditionalFormatting>
  <conditionalFormatting sqref="BH44">
    <cfRule type="cellIs" dxfId="7038" priority="1634" operator="lessThan">
      <formula>$C$4</formula>
    </cfRule>
  </conditionalFormatting>
  <conditionalFormatting sqref="BH45">
    <cfRule type="cellIs" dxfId="7037" priority="1635" operator="lessThan">
      <formula>$C$4</formula>
    </cfRule>
  </conditionalFormatting>
  <conditionalFormatting sqref="BH46">
    <cfRule type="cellIs" dxfId="7036" priority="1636" operator="lessThan">
      <formula>$C$4</formula>
    </cfRule>
  </conditionalFormatting>
  <conditionalFormatting sqref="BH47">
    <cfRule type="cellIs" dxfId="7035" priority="1637" operator="lessThan">
      <formula>$C$4</formula>
    </cfRule>
  </conditionalFormatting>
  <conditionalFormatting sqref="BH48">
    <cfRule type="cellIs" dxfId="7034" priority="1638" operator="lessThan">
      <formula>$C$4</formula>
    </cfRule>
  </conditionalFormatting>
  <conditionalFormatting sqref="BH49">
    <cfRule type="cellIs" dxfId="7033" priority="1639" operator="lessThan">
      <formula>$C$4</formula>
    </cfRule>
  </conditionalFormatting>
  <conditionalFormatting sqref="BH50">
    <cfRule type="cellIs" dxfId="7032" priority="1640" operator="lessThan">
      <formula>$C$4</formula>
    </cfRule>
  </conditionalFormatting>
  <conditionalFormatting sqref="BI11">
    <cfRule type="cellIs" dxfId="7031" priority="1641" operator="lessThan">
      <formula>$C$4</formula>
    </cfRule>
  </conditionalFormatting>
  <conditionalFormatting sqref="BI12">
    <cfRule type="cellIs" dxfId="7030" priority="1642" operator="lessThan">
      <formula>$C$4</formula>
    </cfRule>
  </conditionalFormatting>
  <conditionalFormatting sqref="BI13">
    <cfRule type="cellIs" dxfId="7029" priority="1643" operator="lessThan">
      <formula>$C$4</formula>
    </cfRule>
  </conditionalFormatting>
  <conditionalFormatting sqref="BI14">
    <cfRule type="cellIs" dxfId="7028" priority="1644" operator="lessThan">
      <formula>$C$4</formula>
    </cfRule>
  </conditionalFormatting>
  <conditionalFormatting sqref="BI15">
    <cfRule type="cellIs" dxfId="7027" priority="1645" operator="lessThan">
      <formula>$C$4</formula>
    </cfRule>
  </conditionalFormatting>
  <conditionalFormatting sqref="BI16">
    <cfRule type="cellIs" dxfId="7026" priority="1646" operator="lessThan">
      <formula>$C$4</formula>
    </cfRule>
  </conditionalFormatting>
  <conditionalFormatting sqref="BI17">
    <cfRule type="cellIs" dxfId="7025" priority="1647" operator="lessThan">
      <formula>$C$4</formula>
    </cfRule>
  </conditionalFormatting>
  <conditionalFormatting sqref="BI18">
    <cfRule type="cellIs" dxfId="7024" priority="1648" operator="lessThan">
      <formula>$C$4</formula>
    </cfRule>
  </conditionalFormatting>
  <conditionalFormatting sqref="BI19">
    <cfRule type="cellIs" dxfId="7023" priority="1649" operator="lessThan">
      <formula>$C$4</formula>
    </cfRule>
  </conditionalFormatting>
  <conditionalFormatting sqref="BI20">
    <cfRule type="cellIs" dxfId="7022" priority="1650" operator="lessThan">
      <formula>$C$4</formula>
    </cfRule>
  </conditionalFormatting>
  <conditionalFormatting sqref="BI21">
    <cfRule type="cellIs" dxfId="7021" priority="1651" operator="lessThan">
      <formula>$C$4</formula>
    </cfRule>
  </conditionalFormatting>
  <conditionalFormatting sqref="BI22">
    <cfRule type="cellIs" dxfId="7020" priority="1652" operator="lessThan">
      <formula>$C$4</formula>
    </cfRule>
  </conditionalFormatting>
  <conditionalFormatting sqref="BI23">
    <cfRule type="cellIs" dxfId="7019" priority="1653" operator="lessThan">
      <formula>$C$4</formula>
    </cfRule>
  </conditionalFormatting>
  <conditionalFormatting sqref="BI24">
    <cfRule type="cellIs" dxfId="7018" priority="1654" operator="lessThan">
      <formula>$C$4</formula>
    </cfRule>
  </conditionalFormatting>
  <conditionalFormatting sqref="BI25">
    <cfRule type="cellIs" dxfId="7017" priority="1655" operator="lessThan">
      <formula>$C$4</formula>
    </cfRule>
  </conditionalFormatting>
  <conditionalFormatting sqref="BI26">
    <cfRule type="cellIs" dxfId="7016" priority="1656" operator="lessThan">
      <formula>$C$4</formula>
    </cfRule>
  </conditionalFormatting>
  <conditionalFormatting sqref="BI27">
    <cfRule type="cellIs" dxfId="7015" priority="1657" operator="lessThan">
      <formula>$C$4</formula>
    </cfRule>
  </conditionalFormatting>
  <conditionalFormatting sqref="BI28">
    <cfRule type="cellIs" dxfId="7014" priority="1658" operator="lessThan">
      <formula>$C$4</formula>
    </cfRule>
  </conditionalFormatting>
  <conditionalFormatting sqref="BI29">
    <cfRule type="cellIs" dxfId="7013" priority="1659" operator="lessThan">
      <formula>$C$4</formula>
    </cfRule>
  </conditionalFormatting>
  <conditionalFormatting sqref="BI30">
    <cfRule type="cellIs" dxfId="7012" priority="1660" operator="lessThan">
      <formula>$C$4</formula>
    </cfRule>
  </conditionalFormatting>
  <conditionalFormatting sqref="BI31">
    <cfRule type="cellIs" dxfId="7011" priority="1661" operator="lessThan">
      <formula>$C$4</formula>
    </cfRule>
  </conditionalFormatting>
  <conditionalFormatting sqref="BI32">
    <cfRule type="cellIs" dxfId="7010" priority="1662" operator="lessThan">
      <formula>$C$4</formula>
    </cfRule>
  </conditionalFormatting>
  <conditionalFormatting sqref="BI33">
    <cfRule type="cellIs" dxfId="7009" priority="1663" operator="lessThan">
      <formula>$C$4</formula>
    </cfRule>
  </conditionalFormatting>
  <conditionalFormatting sqref="BI34">
    <cfRule type="cellIs" dxfId="7008" priority="1664" operator="lessThan">
      <formula>$C$4</formula>
    </cfRule>
  </conditionalFormatting>
  <conditionalFormatting sqref="BI35">
    <cfRule type="cellIs" dxfId="7007" priority="1665" operator="lessThan">
      <formula>$C$4</formula>
    </cfRule>
  </conditionalFormatting>
  <conditionalFormatting sqref="BI36">
    <cfRule type="cellIs" dxfId="7006" priority="1666" operator="lessThan">
      <formula>$C$4</formula>
    </cfRule>
  </conditionalFormatting>
  <conditionalFormatting sqref="BI37">
    <cfRule type="cellIs" dxfId="7005" priority="1667" operator="lessThan">
      <formula>$C$4</formula>
    </cfRule>
  </conditionalFormatting>
  <conditionalFormatting sqref="BI38">
    <cfRule type="cellIs" dxfId="7004" priority="1668" operator="lessThan">
      <formula>$C$4</formula>
    </cfRule>
  </conditionalFormatting>
  <conditionalFormatting sqref="BI39">
    <cfRule type="cellIs" dxfId="7003" priority="1669" operator="lessThan">
      <formula>$C$4</formula>
    </cfRule>
  </conditionalFormatting>
  <conditionalFormatting sqref="BI40">
    <cfRule type="cellIs" dxfId="7002" priority="1670" operator="lessThan">
      <formula>$C$4</formula>
    </cfRule>
  </conditionalFormatting>
  <conditionalFormatting sqref="BI41">
    <cfRule type="cellIs" dxfId="7001" priority="1671" operator="lessThan">
      <formula>$C$4</formula>
    </cfRule>
  </conditionalFormatting>
  <conditionalFormatting sqref="BI42">
    <cfRule type="cellIs" dxfId="7000" priority="1672" operator="lessThan">
      <formula>$C$4</formula>
    </cfRule>
  </conditionalFormatting>
  <conditionalFormatting sqref="BI43">
    <cfRule type="cellIs" dxfId="6999" priority="1673" operator="lessThan">
      <formula>$C$4</formula>
    </cfRule>
  </conditionalFormatting>
  <conditionalFormatting sqref="BI44">
    <cfRule type="cellIs" dxfId="6998" priority="1674" operator="lessThan">
      <formula>$C$4</formula>
    </cfRule>
  </conditionalFormatting>
  <conditionalFormatting sqref="BI45">
    <cfRule type="cellIs" dxfId="6997" priority="1675" operator="lessThan">
      <formula>$C$4</formula>
    </cfRule>
  </conditionalFormatting>
  <conditionalFormatting sqref="BI46">
    <cfRule type="cellIs" dxfId="6996" priority="1676" operator="lessThan">
      <formula>$C$4</formula>
    </cfRule>
  </conditionalFormatting>
  <conditionalFormatting sqref="BI47">
    <cfRule type="cellIs" dxfId="6995" priority="1677" operator="lessThan">
      <formula>$C$4</formula>
    </cfRule>
  </conditionalFormatting>
  <conditionalFormatting sqref="BI48">
    <cfRule type="cellIs" dxfId="6994" priority="1678" operator="lessThan">
      <formula>$C$4</formula>
    </cfRule>
  </conditionalFormatting>
  <conditionalFormatting sqref="BI49">
    <cfRule type="cellIs" dxfId="6993" priority="1679" operator="lessThan">
      <formula>$C$4</formula>
    </cfRule>
  </conditionalFormatting>
  <conditionalFormatting sqref="BI50">
    <cfRule type="cellIs" dxfId="6992" priority="1680" operator="lessThan">
      <formula>$C$4</formula>
    </cfRule>
  </conditionalFormatting>
  <conditionalFormatting sqref="BJ11">
    <cfRule type="cellIs" dxfId="6991" priority="1681" operator="lessThan">
      <formula>$C$4</formula>
    </cfRule>
  </conditionalFormatting>
  <conditionalFormatting sqref="BJ12">
    <cfRule type="cellIs" dxfId="6990" priority="1682" operator="lessThan">
      <formula>$C$4</formula>
    </cfRule>
  </conditionalFormatting>
  <conditionalFormatting sqref="BJ13">
    <cfRule type="cellIs" dxfId="6989" priority="1683" operator="lessThan">
      <formula>$C$4</formula>
    </cfRule>
  </conditionalFormatting>
  <conditionalFormatting sqref="BJ14">
    <cfRule type="cellIs" dxfId="6988" priority="1684" operator="lessThan">
      <formula>$C$4</formula>
    </cfRule>
  </conditionalFormatting>
  <conditionalFormatting sqref="BJ15">
    <cfRule type="cellIs" dxfId="6987" priority="1685" operator="lessThan">
      <formula>$C$4</formula>
    </cfRule>
  </conditionalFormatting>
  <conditionalFormatting sqref="BJ16">
    <cfRule type="cellIs" dxfId="6986" priority="1686" operator="lessThan">
      <formula>$C$4</formula>
    </cfRule>
  </conditionalFormatting>
  <conditionalFormatting sqref="BJ17">
    <cfRule type="cellIs" dxfId="6985" priority="1687" operator="lessThan">
      <formula>$C$4</formula>
    </cfRule>
  </conditionalFormatting>
  <conditionalFormatting sqref="BJ18">
    <cfRule type="cellIs" dxfId="6984" priority="1688" operator="lessThan">
      <formula>$C$4</formula>
    </cfRule>
  </conditionalFormatting>
  <conditionalFormatting sqref="BJ19">
    <cfRule type="cellIs" dxfId="6983" priority="1689" operator="lessThan">
      <formula>$C$4</formula>
    </cfRule>
  </conditionalFormatting>
  <conditionalFormatting sqref="BJ20">
    <cfRule type="cellIs" dxfId="6982" priority="1690" operator="lessThan">
      <formula>$C$4</formula>
    </cfRule>
  </conditionalFormatting>
  <conditionalFormatting sqref="BJ21">
    <cfRule type="cellIs" dxfId="6981" priority="1691" operator="lessThan">
      <formula>$C$4</formula>
    </cfRule>
  </conditionalFormatting>
  <conditionalFormatting sqref="BJ22">
    <cfRule type="cellIs" dxfId="6980" priority="1692" operator="lessThan">
      <formula>$C$4</formula>
    </cfRule>
  </conditionalFormatting>
  <conditionalFormatting sqref="BJ23">
    <cfRule type="cellIs" dxfId="6979" priority="1693" operator="lessThan">
      <formula>$C$4</formula>
    </cfRule>
  </conditionalFormatting>
  <conditionalFormatting sqref="BJ24">
    <cfRule type="cellIs" dxfId="6978" priority="1694" operator="lessThan">
      <formula>$C$4</formula>
    </cfRule>
  </conditionalFormatting>
  <conditionalFormatting sqref="BJ25">
    <cfRule type="cellIs" dxfId="6977" priority="1695" operator="lessThan">
      <formula>$C$4</formula>
    </cfRule>
  </conditionalFormatting>
  <conditionalFormatting sqref="BJ26">
    <cfRule type="cellIs" dxfId="6976" priority="1696" operator="lessThan">
      <formula>$C$4</formula>
    </cfRule>
  </conditionalFormatting>
  <conditionalFormatting sqref="BJ27">
    <cfRule type="cellIs" dxfId="6975" priority="1697" operator="lessThan">
      <formula>$C$4</formula>
    </cfRule>
  </conditionalFormatting>
  <conditionalFormatting sqref="BJ28">
    <cfRule type="cellIs" dxfId="6974" priority="1698" operator="lessThan">
      <formula>$C$4</formula>
    </cfRule>
  </conditionalFormatting>
  <conditionalFormatting sqref="BJ29">
    <cfRule type="cellIs" dxfId="6973" priority="1699" operator="lessThan">
      <formula>$C$4</formula>
    </cfRule>
  </conditionalFormatting>
  <conditionalFormatting sqref="BJ30">
    <cfRule type="cellIs" dxfId="6972" priority="1700" operator="lessThan">
      <formula>$C$4</formula>
    </cfRule>
  </conditionalFormatting>
  <conditionalFormatting sqref="BJ31">
    <cfRule type="cellIs" dxfId="6971" priority="1701" operator="lessThan">
      <formula>$C$4</formula>
    </cfRule>
  </conditionalFormatting>
  <conditionalFormatting sqref="BJ32">
    <cfRule type="cellIs" dxfId="6970" priority="1702" operator="lessThan">
      <formula>$C$4</formula>
    </cfRule>
  </conditionalFormatting>
  <conditionalFormatting sqref="BJ33">
    <cfRule type="cellIs" dxfId="6969" priority="1703" operator="lessThan">
      <formula>$C$4</formula>
    </cfRule>
  </conditionalFormatting>
  <conditionalFormatting sqref="BJ34">
    <cfRule type="cellIs" dxfId="6968" priority="1704" operator="lessThan">
      <formula>$C$4</formula>
    </cfRule>
  </conditionalFormatting>
  <conditionalFormatting sqref="BJ35">
    <cfRule type="cellIs" dxfId="6967" priority="1705" operator="lessThan">
      <formula>$C$4</formula>
    </cfRule>
  </conditionalFormatting>
  <conditionalFormatting sqref="BJ36">
    <cfRule type="cellIs" dxfId="6966" priority="1706" operator="lessThan">
      <formula>$C$4</formula>
    </cfRule>
  </conditionalFormatting>
  <conditionalFormatting sqref="BJ37">
    <cfRule type="cellIs" dxfId="6965" priority="1707" operator="lessThan">
      <formula>$C$4</formula>
    </cfRule>
  </conditionalFormatting>
  <conditionalFormatting sqref="BJ38">
    <cfRule type="cellIs" dxfId="6964" priority="1708" operator="lessThan">
      <formula>$C$4</formula>
    </cfRule>
  </conditionalFormatting>
  <conditionalFormatting sqref="BJ39">
    <cfRule type="cellIs" dxfId="6963" priority="1709" operator="lessThan">
      <formula>$C$4</formula>
    </cfRule>
  </conditionalFormatting>
  <conditionalFormatting sqref="BJ40">
    <cfRule type="cellIs" dxfId="6962" priority="1710" operator="lessThan">
      <formula>$C$4</formula>
    </cfRule>
  </conditionalFormatting>
  <conditionalFormatting sqref="BJ41">
    <cfRule type="cellIs" dxfId="6961" priority="1711" operator="lessThan">
      <formula>$C$4</formula>
    </cfRule>
  </conditionalFormatting>
  <conditionalFormatting sqref="BJ42">
    <cfRule type="cellIs" dxfId="6960" priority="1712" operator="lessThan">
      <formula>$C$4</formula>
    </cfRule>
  </conditionalFormatting>
  <conditionalFormatting sqref="BJ43">
    <cfRule type="cellIs" dxfId="6959" priority="1713" operator="lessThan">
      <formula>$C$4</formula>
    </cfRule>
  </conditionalFormatting>
  <conditionalFormatting sqref="BJ44">
    <cfRule type="cellIs" dxfId="6958" priority="1714" operator="lessThan">
      <formula>$C$4</formula>
    </cfRule>
  </conditionalFormatting>
  <conditionalFormatting sqref="BJ45">
    <cfRule type="cellIs" dxfId="6957" priority="1715" operator="lessThan">
      <formula>$C$4</formula>
    </cfRule>
  </conditionalFormatting>
  <conditionalFormatting sqref="BJ46">
    <cfRule type="cellIs" dxfId="6956" priority="1716" operator="lessThan">
      <formula>$C$4</formula>
    </cfRule>
  </conditionalFormatting>
  <conditionalFormatting sqref="BJ47">
    <cfRule type="cellIs" dxfId="6955" priority="1717" operator="lessThan">
      <formula>$C$4</formula>
    </cfRule>
  </conditionalFormatting>
  <conditionalFormatting sqref="BJ48">
    <cfRule type="cellIs" dxfId="6954" priority="1718" operator="lessThan">
      <formula>$C$4</formula>
    </cfRule>
  </conditionalFormatting>
  <conditionalFormatting sqref="BJ49">
    <cfRule type="cellIs" dxfId="6953" priority="1719" operator="lessThan">
      <formula>$C$4</formula>
    </cfRule>
  </conditionalFormatting>
  <conditionalFormatting sqref="BJ50">
    <cfRule type="cellIs" dxfId="6952" priority="1720" operator="lessThan">
      <formula>$C$4</formula>
    </cfRule>
  </conditionalFormatting>
  <conditionalFormatting sqref="BK11">
    <cfRule type="cellIs" dxfId="6951" priority="1721" operator="lessThan">
      <formula>$C$4</formula>
    </cfRule>
  </conditionalFormatting>
  <conditionalFormatting sqref="BK12">
    <cfRule type="cellIs" dxfId="6950" priority="1722" operator="lessThan">
      <formula>$C$4</formula>
    </cfRule>
  </conditionalFormatting>
  <conditionalFormatting sqref="BK13">
    <cfRule type="cellIs" dxfId="6949" priority="1723" operator="lessThan">
      <formula>$C$4</formula>
    </cfRule>
  </conditionalFormatting>
  <conditionalFormatting sqref="BK14">
    <cfRule type="cellIs" dxfId="6948" priority="1724" operator="lessThan">
      <formula>$C$4</formula>
    </cfRule>
  </conditionalFormatting>
  <conditionalFormatting sqref="BK15">
    <cfRule type="cellIs" dxfId="6947" priority="1725" operator="lessThan">
      <formula>$C$4</formula>
    </cfRule>
  </conditionalFormatting>
  <conditionalFormatting sqref="BK16">
    <cfRule type="cellIs" dxfId="6946" priority="1726" operator="lessThan">
      <formula>$C$4</formula>
    </cfRule>
  </conditionalFormatting>
  <conditionalFormatting sqref="BK17">
    <cfRule type="cellIs" dxfId="6945" priority="1727" operator="lessThan">
      <formula>$C$4</formula>
    </cfRule>
  </conditionalFormatting>
  <conditionalFormatting sqref="BK18">
    <cfRule type="cellIs" dxfId="6944" priority="1728" operator="lessThan">
      <formula>$C$4</formula>
    </cfRule>
  </conditionalFormatting>
  <conditionalFormatting sqref="BK19">
    <cfRule type="cellIs" dxfId="6943" priority="1729" operator="lessThan">
      <formula>$C$4</formula>
    </cfRule>
  </conditionalFormatting>
  <conditionalFormatting sqref="BK20">
    <cfRule type="cellIs" dxfId="6942" priority="1730" operator="lessThan">
      <formula>$C$4</formula>
    </cfRule>
  </conditionalFormatting>
  <conditionalFormatting sqref="BK21">
    <cfRule type="cellIs" dxfId="6941" priority="1731" operator="lessThan">
      <formula>$C$4</formula>
    </cfRule>
  </conditionalFormatting>
  <conditionalFormatting sqref="BK22">
    <cfRule type="cellIs" dxfId="6940" priority="1732" operator="lessThan">
      <formula>$C$4</formula>
    </cfRule>
  </conditionalFormatting>
  <conditionalFormatting sqref="BK23">
    <cfRule type="cellIs" dxfId="6939" priority="1733" operator="lessThan">
      <formula>$C$4</formula>
    </cfRule>
  </conditionalFormatting>
  <conditionalFormatting sqref="BK24">
    <cfRule type="cellIs" dxfId="6938" priority="1734" operator="lessThan">
      <formula>$C$4</formula>
    </cfRule>
  </conditionalFormatting>
  <conditionalFormatting sqref="BK25">
    <cfRule type="cellIs" dxfId="6937" priority="1735" operator="lessThan">
      <formula>$C$4</formula>
    </cfRule>
  </conditionalFormatting>
  <conditionalFormatting sqref="BK26">
    <cfRule type="cellIs" dxfId="6936" priority="1736" operator="lessThan">
      <formula>$C$4</formula>
    </cfRule>
  </conditionalFormatting>
  <conditionalFormatting sqref="BK27">
    <cfRule type="cellIs" dxfId="6935" priority="1737" operator="lessThan">
      <formula>$C$4</formula>
    </cfRule>
  </conditionalFormatting>
  <conditionalFormatting sqref="BK28">
    <cfRule type="cellIs" dxfId="6934" priority="1738" operator="lessThan">
      <formula>$C$4</formula>
    </cfRule>
  </conditionalFormatting>
  <conditionalFormatting sqref="BK29">
    <cfRule type="cellIs" dxfId="6933" priority="1739" operator="lessThan">
      <formula>$C$4</formula>
    </cfRule>
  </conditionalFormatting>
  <conditionalFormatting sqref="BK30">
    <cfRule type="cellIs" dxfId="6932" priority="1740" operator="lessThan">
      <formula>$C$4</formula>
    </cfRule>
  </conditionalFormatting>
  <conditionalFormatting sqref="BK31">
    <cfRule type="cellIs" dxfId="6931" priority="1741" operator="lessThan">
      <formula>$C$4</formula>
    </cfRule>
  </conditionalFormatting>
  <conditionalFormatting sqref="BK32">
    <cfRule type="cellIs" dxfId="6930" priority="1742" operator="lessThan">
      <formula>$C$4</formula>
    </cfRule>
  </conditionalFormatting>
  <conditionalFormatting sqref="BK33">
    <cfRule type="cellIs" dxfId="6929" priority="1743" operator="lessThan">
      <formula>$C$4</formula>
    </cfRule>
  </conditionalFormatting>
  <conditionalFormatting sqref="BK34">
    <cfRule type="cellIs" dxfId="6928" priority="1744" operator="lessThan">
      <formula>$C$4</formula>
    </cfRule>
  </conditionalFormatting>
  <conditionalFormatting sqref="BK35">
    <cfRule type="cellIs" dxfId="6927" priority="1745" operator="lessThan">
      <formula>$C$4</formula>
    </cfRule>
  </conditionalFormatting>
  <conditionalFormatting sqref="BK36">
    <cfRule type="cellIs" dxfId="6926" priority="1746" operator="lessThan">
      <formula>$C$4</formula>
    </cfRule>
  </conditionalFormatting>
  <conditionalFormatting sqref="BK37">
    <cfRule type="cellIs" dxfId="6925" priority="1747" operator="lessThan">
      <formula>$C$4</formula>
    </cfRule>
  </conditionalFormatting>
  <conditionalFormatting sqref="BK38">
    <cfRule type="cellIs" dxfId="6924" priority="1748" operator="lessThan">
      <formula>$C$4</formula>
    </cfRule>
  </conditionalFormatting>
  <conditionalFormatting sqref="BK39">
    <cfRule type="cellIs" dxfId="6923" priority="1749" operator="lessThan">
      <formula>$C$4</formula>
    </cfRule>
  </conditionalFormatting>
  <conditionalFormatting sqref="BK40">
    <cfRule type="cellIs" dxfId="6922" priority="1750" operator="lessThan">
      <formula>$C$4</formula>
    </cfRule>
  </conditionalFormatting>
  <conditionalFormatting sqref="BK41">
    <cfRule type="cellIs" dxfId="6921" priority="1751" operator="lessThan">
      <formula>$C$4</formula>
    </cfRule>
  </conditionalFormatting>
  <conditionalFormatting sqref="BK42">
    <cfRule type="cellIs" dxfId="6920" priority="1752" operator="lessThan">
      <formula>$C$4</formula>
    </cfRule>
  </conditionalFormatting>
  <conditionalFormatting sqref="BK43">
    <cfRule type="cellIs" dxfId="6919" priority="1753" operator="lessThan">
      <formula>$C$4</formula>
    </cfRule>
  </conditionalFormatting>
  <conditionalFormatting sqref="BK44">
    <cfRule type="cellIs" dxfId="6918" priority="1754" operator="lessThan">
      <formula>$C$4</formula>
    </cfRule>
  </conditionalFormatting>
  <conditionalFormatting sqref="BK45">
    <cfRule type="cellIs" dxfId="6917" priority="1755" operator="lessThan">
      <formula>$C$4</formula>
    </cfRule>
  </conditionalFormatting>
  <conditionalFormatting sqref="BK46">
    <cfRule type="cellIs" dxfId="6916" priority="1756" operator="lessThan">
      <formula>$C$4</formula>
    </cfRule>
  </conditionalFormatting>
  <conditionalFormatting sqref="BK47">
    <cfRule type="cellIs" dxfId="6915" priority="1757" operator="lessThan">
      <formula>$C$4</formula>
    </cfRule>
  </conditionalFormatting>
  <conditionalFormatting sqref="BK48">
    <cfRule type="cellIs" dxfId="6914" priority="1758" operator="lessThan">
      <formula>$C$4</formula>
    </cfRule>
  </conditionalFormatting>
  <conditionalFormatting sqref="BK49">
    <cfRule type="cellIs" dxfId="6913" priority="1759" operator="lessThan">
      <formula>$C$4</formula>
    </cfRule>
  </conditionalFormatting>
  <conditionalFormatting sqref="BK50">
    <cfRule type="cellIs" dxfId="6912" priority="1760" operator="lessThan">
      <formula>$C$4</formula>
    </cfRule>
  </conditionalFormatting>
  <conditionalFormatting sqref="BL11">
    <cfRule type="cellIs" dxfId="6911" priority="1761" operator="lessThan">
      <formula>$C$4</formula>
    </cfRule>
  </conditionalFormatting>
  <conditionalFormatting sqref="BL12">
    <cfRule type="cellIs" dxfId="6910" priority="1762" operator="lessThan">
      <formula>$C$4</formula>
    </cfRule>
  </conditionalFormatting>
  <conditionalFormatting sqref="BL13">
    <cfRule type="cellIs" dxfId="6909" priority="1763" operator="lessThan">
      <formula>$C$4</formula>
    </cfRule>
  </conditionalFormatting>
  <conditionalFormatting sqref="BL14">
    <cfRule type="cellIs" dxfId="6908" priority="1764" operator="lessThan">
      <formula>$C$4</formula>
    </cfRule>
  </conditionalFormatting>
  <conditionalFormatting sqref="BL15">
    <cfRule type="cellIs" dxfId="6907" priority="1765" operator="lessThan">
      <formula>$C$4</formula>
    </cfRule>
  </conditionalFormatting>
  <conditionalFormatting sqref="BL16">
    <cfRule type="cellIs" dxfId="6906" priority="1766" operator="lessThan">
      <formula>$C$4</formula>
    </cfRule>
  </conditionalFormatting>
  <conditionalFormatting sqref="BL17">
    <cfRule type="cellIs" dxfId="6905" priority="1767" operator="lessThan">
      <formula>$C$4</formula>
    </cfRule>
  </conditionalFormatting>
  <conditionalFormatting sqref="BL18">
    <cfRule type="cellIs" dxfId="6904" priority="1768" operator="lessThan">
      <formula>$C$4</formula>
    </cfRule>
  </conditionalFormatting>
  <conditionalFormatting sqref="BL19">
    <cfRule type="cellIs" dxfId="6903" priority="1769" operator="lessThan">
      <formula>$C$4</formula>
    </cfRule>
  </conditionalFormatting>
  <conditionalFormatting sqref="BL20">
    <cfRule type="cellIs" dxfId="6902" priority="1770" operator="lessThan">
      <formula>$C$4</formula>
    </cfRule>
  </conditionalFormatting>
  <conditionalFormatting sqref="BL21">
    <cfRule type="cellIs" dxfId="6901" priority="1771" operator="lessThan">
      <formula>$C$4</formula>
    </cfRule>
  </conditionalFormatting>
  <conditionalFormatting sqref="BL22">
    <cfRule type="cellIs" dxfId="6900" priority="1772" operator="lessThan">
      <formula>$C$4</formula>
    </cfRule>
  </conditionalFormatting>
  <conditionalFormatting sqref="BL23">
    <cfRule type="cellIs" dxfId="6899" priority="1773" operator="lessThan">
      <formula>$C$4</formula>
    </cfRule>
  </conditionalFormatting>
  <conditionalFormatting sqref="BL24">
    <cfRule type="cellIs" dxfId="6898" priority="1774" operator="lessThan">
      <formula>$C$4</formula>
    </cfRule>
  </conditionalFormatting>
  <conditionalFormatting sqref="BL25">
    <cfRule type="cellIs" dxfId="6897" priority="1775" operator="lessThan">
      <formula>$C$4</formula>
    </cfRule>
  </conditionalFormatting>
  <conditionalFormatting sqref="BL26">
    <cfRule type="cellIs" dxfId="6896" priority="1776" operator="lessThan">
      <formula>$C$4</formula>
    </cfRule>
  </conditionalFormatting>
  <conditionalFormatting sqref="BL27">
    <cfRule type="cellIs" dxfId="6895" priority="1777" operator="lessThan">
      <formula>$C$4</formula>
    </cfRule>
  </conditionalFormatting>
  <conditionalFormatting sqref="BL28">
    <cfRule type="cellIs" dxfId="6894" priority="1778" operator="lessThan">
      <formula>$C$4</formula>
    </cfRule>
  </conditionalFormatting>
  <conditionalFormatting sqref="BL29">
    <cfRule type="cellIs" dxfId="6893" priority="1779" operator="lessThan">
      <formula>$C$4</formula>
    </cfRule>
  </conditionalFormatting>
  <conditionalFormatting sqref="BL30">
    <cfRule type="cellIs" dxfId="6892" priority="1780" operator="lessThan">
      <formula>$C$4</formula>
    </cfRule>
  </conditionalFormatting>
  <conditionalFormatting sqref="BL31">
    <cfRule type="cellIs" dxfId="6891" priority="1781" operator="lessThan">
      <formula>$C$4</formula>
    </cfRule>
  </conditionalFormatting>
  <conditionalFormatting sqref="BL32">
    <cfRule type="cellIs" dxfId="6890" priority="1782" operator="lessThan">
      <formula>$C$4</formula>
    </cfRule>
  </conditionalFormatting>
  <conditionalFormatting sqref="BL33">
    <cfRule type="cellIs" dxfId="6889" priority="1783" operator="lessThan">
      <formula>$C$4</formula>
    </cfRule>
  </conditionalFormatting>
  <conditionalFormatting sqref="BL34">
    <cfRule type="cellIs" dxfId="6888" priority="1784" operator="lessThan">
      <formula>$C$4</formula>
    </cfRule>
  </conditionalFormatting>
  <conditionalFormatting sqref="BL35">
    <cfRule type="cellIs" dxfId="6887" priority="1785" operator="lessThan">
      <formula>$C$4</formula>
    </cfRule>
  </conditionalFormatting>
  <conditionalFormatting sqref="BL36">
    <cfRule type="cellIs" dxfId="6886" priority="1786" operator="lessThan">
      <formula>$C$4</formula>
    </cfRule>
  </conditionalFormatting>
  <conditionalFormatting sqref="BL37">
    <cfRule type="cellIs" dxfId="6885" priority="1787" operator="lessThan">
      <formula>$C$4</formula>
    </cfRule>
  </conditionalFormatting>
  <conditionalFormatting sqref="BL38">
    <cfRule type="cellIs" dxfId="6884" priority="1788" operator="lessThan">
      <formula>$C$4</formula>
    </cfRule>
  </conditionalFormatting>
  <conditionalFormatting sqref="BL39">
    <cfRule type="cellIs" dxfId="6883" priority="1789" operator="lessThan">
      <formula>$C$4</formula>
    </cfRule>
  </conditionalFormatting>
  <conditionalFormatting sqref="BL40">
    <cfRule type="cellIs" dxfId="6882" priority="1790" operator="lessThan">
      <formula>$C$4</formula>
    </cfRule>
  </conditionalFormatting>
  <conditionalFormatting sqref="BL41">
    <cfRule type="cellIs" dxfId="6881" priority="1791" operator="lessThan">
      <formula>$C$4</formula>
    </cfRule>
  </conditionalFormatting>
  <conditionalFormatting sqref="BL42">
    <cfRule type="cellIs" dxfId="6880" priority="1792" operator="lessThan">
      <formula>$C$4</formula>
    </cfRule>
  </conditionalFormatting>
  <conditionalFormatting sqref="BL43">
    <cfRule type="cellIs" dxfId="6879" priority="1793" operator="lessThan">
      <formula>$C$4</formula>
    </cfRule>
  </conditionalFormatting>
  <conditionalFormatting sqref="BL44">
    <cfRule type="cellIs" dxfId="6878" priority="1794" operator="lessThan">
      <formula>$C$4</formula>
    </cfRule>
  </conditionalFormatting>
  <conditionalFormatting sqref="BL45">
    <cfRule type="cellIs" dxfId="6877" priority="1795" operator="lessThan">
      <formula>$C$4</formula>
    </cfRule>
  </conditionalFormatting>
  <conditionalFormatting sqref="BL46">
    <cfRule type="cellIs" dxfId="6876" priority="1796" operator="lessThan">
      <formula>$C$4</formula>
    </cfRule>
  </conditionalFormatting>
  <conditionalFormatting sqref="BL47">
    <cfRule type="cellIs" dxfId="6875" priority="1797" operator="lessThan">
      <formula>$C$4</formula>
    </cfRule>
  </conditionalFormatting>
  <conditionalFormatting sqref="BL48">
    <cfRule type="cellIs" dxfId="6874" priority="1798" operator="lessThan">
      <formula>$C$4</formula>
    </cfRule>
  </conditionalFormatting>
  <conditionalFormatting sqref="BL49">
    <cfRule type="cellIs" dxfId="6873" priority="1799" operator="lessThan">
      <formula>$C$4</formula>
    </cfRule>
  </conditionalFormatting>
  <conditionalFormatting sqref="BL50">
    <cfRule type="cellIs" dxfId="6872" priority="1800" operator="lessThan">
      <formula>$C$4</formula>
    </cfRule>
  </conditionalFormatting>
  <conditionalFormatting sqref="BM11">
    <cfRule type="cellIs" dxfId="6871" priority="1801" operator="lessThan">
      <formula>$C$4</formula>
    </cfRule>
  </conditionalFormatting>
  <conditionalFormatting sqref="BM12">
    <cfRule type="cellIs" dxfId="6870" priority="1802" operator="lessThan">
      <formula>$C$4</formula>
    </cfRule>
  </conditionalFormatting>
  <conditionalFormatting sqref="BM13">
    <cfRule type="cellIs" dxfId="6869" priority="1803" operator="lessThan">
      <formula>$C$4</formula>
    </cfRule>
  </conditionalFormatting>
  <conditionalFormatting sqref="BM14">
    <cfRule type="cellIs" dxfId="6868" priority="1804" operator="lessThan">
      <formula>$C$4</formula>
    </cfRule>
  </conditionalFormatting>
  <conditionalFormatting sqref="BM15">
    <cfRule type="cellIs" dxfId="6867" priority="1805" operator="lessThan">
      <formula>$C$4</formula>
    </cfRule>
  </conditionalFormatting>
  <conditionalFormatting sqref="BM16">
    <cfRule type="cellIs" dxfId="6866" priority="1806" operator="lessThan">
      <formula>$C$4</formula>
    </cfRule>
  </conditionalFormatting>
  <conditionalFormatting sqref="BM17">
    <cfRule type="cellIs" dxfId="6865" priority="1807" operator="lessThan">
      <formula>$C$4</formula>
    </cfRule>
  </conditionalFormatting>
  <conditionalFormatting sqref="BM18">
    <cfRule type="cellIs" dxfId="6864" priority="1808" operator="lessThan">
      <formula>$C$4</formula>
    </cfRule>
  </conditionalFormatting>
  <conditionalFormatting sqref="BM19">
    <cfRule type="cellIs" dxfId="6863" priority="1809" operator="lessThan">
      <formula>$C$4</formula>
    </cfRule>
  </conditionalFormatting>
  <conditionalFormatting sqref="BM20">
    <cfRule type="cellIs" dxfId="6862" priority="1810" operator="lessThan">
      <formula>$C$4</formula>
    </cfRule>
  </conditionalFormatting>
  <conditionalFormatting sqref="BM21">
    <cfRule type="cellIs" dxfId="6861" priority="1811" operator="lessThan">
      <formula>$C$4</formula>
    </cfRule>
  </conditionalFormatting>
  <conditionalFormatting sqref="BM22">
    <cfRule type="cellIs" dxfId="6860" priority="1812" operator="lessThan">
      <formula>$C$4</formula>
    </cfRule>
  </conditionalFormatting>
  <conditionalFormatting sqref="BM23">
    <cfRule type="cellIs" dxfId="6859" priority="1813" operator="lessThan">
      <formula>$C$4</formula>
    </cfRule>
  </conditionalFormatting>
  <conditionalFormatting sqref="BM24">
    <cfRule type="cellIs" dxfId="6858" priority="1814" operator="lessThan">
      <formula>$C$4</formula>
    </cfRule>
  </conditionalFormatting>
  <conditionalFormatting sqref="BM25">
    <cfRule type="cellIs" dxfId="6857" priority="1815" operator="lessThan">
      <formula>$C$4</formula>
    </cfRule>
  </conditionalFormatting>
  <conditionalFormatting sqref="BM26">
    <cfRule type="cellIs" dxfId="6856" priority="1816" operator="lessThan">
      <formula>$C$4</formula>
    </cfRule>
  </conditionalFormatting>
  <conditionalFormatting sqref="BM27">
    <cfRule type="cellIs" dxfId="6855" priority="1817" operator="lessThan">
      <formula>$C$4</formula>
    </cfRule>
  </conditionalFormatting>
  <conditionalFormatting sqref="BM28">
    <cfRule type="cellIs" dxfId="6854" priority="1818" operator="lessThan">
      <formula>$C$4</formula>
    </cfRule>
  </conditionalFormatting>
  <conditionalFormatting sqref="BM29">
    <cfRule type="cellIs" dxfId="6853" priority="1819" operator="lessThan">
      <formula>$C$4</formula>
    </cfRule>
  </conditionalFormatting>
  <conditionalFormatting sqref="BM30">
    <cfRule type="cellIs" dxfId="6852" priority="1820" operator="lessThan">
      <formula>$C$4</formula>
    </cfRule>
  </conditionalFormatting>
  <conditionalFormatting sqref="BM31">
    <cfRule type="cellIs" dxfId="6851" priority="1821" operator="lessThan">
      <formula>$C$4</formula>
    </cfRule>
  </conditionalFormatting>
  <conditionalFormatting sqref="BM32">
    <cfRule type="cellIs" dxfId="6850" priority="1822" operator="lessThan">
      <formula>$C$4</formula>
    </cfRule>
  </conditionalFormatting>
  <conditionalFormatting sqref="BM33">
    <cfRule type="cellIs" dxfId="6849" priority="1823" operator="lessThan">
      <formula>$C$4</formula>
    </cfRule>
  </conditionalFormatting>
  <conditionalFormatting sqref="BM34">
    <cfRule type="cellIs" dxfId="6848" priority="1824" operator="lessThan">
      <formula>$C$4</formula>
    </cfRule>
  </conditionalFormatting>
  <conditionalFormatting sqref="BM35">
    <cfRule type="cellIs" dxfId="6847" priority="1825" operator="lessThan">
      <formula>$C$4</formula>
    </cfRule>
  </conditionalFormatting>
  <conditionalFormatting sqref="BM36">
    <cfRule type="cellIs" dxfId="6846" priority="1826" operator="lessThan">
      <formula>$C$4</formula>
    </cfRule>
  </conditionalFormatting>
  <conditionalFormatting sqref="BM37">
    <cfRule type="cellIs" dxfId="6845" priority="1827" operator="lessThan">
      <formula>$C$4</formula>
    </cfRule>
  </conditionalFormatting>
  <conditionalFormatting sqref="BM38">
    <cfRule type="cellIs" dxfId="6844" priority="1828" operator="lessThan">
      <formula>$C$4</formula>
    </cfRule>
  </conditionalFormatting>
  <conditionalFormatting sqref="BM39">
    <cfRule type="cellIs" dxfId="6843" priority="1829" operator="lessThan">
      <formula>$C$4</formula>
    </cfRule>
  </conditionalFormatting>
  <conditionalFormatting sqref="BM40">
    <cfRule type="cellIs" dxfId="6842" priority="1830" operator="lessThan">
      <formula>$C$4</formula>
    </cfRule>
  </conditionalFormatting>
  <conditionalFormatting sqref="BM41">
    <cfRule type="cellIs" dxfId="6841" priority="1831" operator="lessThan">
      <formula>$C$4</formula>
    </cfRule>
  </conditionalFormatting>
  <conditionalFormatting sqref="BM42">
    <cfRule type="cellIs" dxfId="6840" priority="1832" operator="lessThan">
      <formula>$C$4</formula>
    </cfRule>
  </conditionalFormatting>
  <conditionalFormatting sqref="BM43">
    <cfRule type="cellIs" dxfId="6839" priority="1833" operator="lessThan">
      <formula>$C$4</formula>
    </cfRule>
  </conditionalFormatting>
  <conditionalFormatting sqref="BM44">
    <cfRule type="cellIs" dxfId="6838" priority="1834" operator="lessThan">
      <formula>$C$4</formula>
    </cfRule>
  </conditionalFormatting>
  <conditionalFormatting sqref="BM45">
    <cfRule type="cellIs" dxfId="6837" priority="1835" operator="lessThan">
      <formula>$C$4</formula>
    </cfRule>
  </conditionalFormatting>
  <conditionalFormatting sqref="BM46">
    <cfRule type="cellIs" dxfId="6836" priority="1836" operator="lessThan">
      <formula>$C$4</formula>
    </cfRule>
  </conditionalFormatting>
  <conditionalFormatting sqref="BM47">
    <cfRule type="cellIs" dxfId="6835" priority="1837" operator="lessThan">
      <formula>$C$4</formula>
    </cfRule>
  </conditionalFormatting>
  <conditionalFormatting sqref="BM48">
    <cfRule type="cellIs" dxfId="6834" priority="1838" operator="lessThan">
      <formula>$C$4</formula>
    </cfRule>
  </conditionalFormatting>
  <conditionalFormatting sqref="BM49">
    <cfRule type="cellIs" dxfId="6833" priority="1839" operator="lessThan">
      <formula>$C$4</formula>
    </cfRule>
  </conditionalFormatting>
  <conditionalFormatting sqref="BM50">
    <cfRule type="cellIs" dxfId="6832" priority="1840" operator="lessThan">
      <formula>$C$4</formula>
    </cfRule>
  </conditionalFormatting>
  <conditionalFormatting sqref="BN11">
    <cfRule type="cellIs" dxfId="6831" priority="1841" operator="lessThan">
      <formula>$C$4</formula>
    </cfRule>
  </conditionalFormatting>
  <conditionalFormatting sqref="BN12">
    <cfRule type="cellIs" dxfId="6830" priority="1842" operator="lessThan">
      <formula>$C$4</formula>
    </cfRule>
  </conditionalFormatting>
  <conditionalFormatting sqref="BN13">
    <cfRule type="cellIs" dxfId="6829" priority="1843" operator="lessThan">
      <formula>$C$4</formula>
    </cfRule>
  </conditionalFormatting>
  <conditionalFormatting sqref="BN14">
    <cfRule type="cellIs" dxfId="6828" priority="1844" operator="lessThan">
      <formula>$C$4</formula>
    </cfRule>
  </conditionalFormatting>
  <conditionalFormatting sqref="BN15">
    <cfRule type="cellIs" dxfId="6827" priority="1845" operator="lessThan">
      <formula>$C$4</formula>
    </cfRule>
  </conditionalFormatting>
  <conditionalFormatting sqref="BN16">
    <cfRule type="cellIs" dxfId="6826" priority="1846" operator="lessThan">
      <formula>$C$4</formula>
    </cfRule>
  </conditionalFormatting>
  <conditionalFormatting sqref="BN17">
    <cfRule type="cellIs" dxfId="6825" priority="1847" operator="lessThan">
      <formula>$C$4</formula>
    </cfRule>
  </conditionalFormatting>
  <conditionalFormatting sqref="BN18">
    <cfRule type="cellIs" dxfId="6824" priority="1848" operator="lessThan">
      <formula>$C$4</formula>
    </cfRule>
  </conditionalFormatting>
  <conditionalFormatting sqref="BN19">
    <cfRule type="cellIs" dxfId="6823" priority="1849" operator="lessThan">
      <formula>$C$4</formula>
    </cfRule>
  </conditionalFormatting>
  <conditionalFormatting sqref="BN20">
    <cfRule type="cellIs" dxfId="6822" priority="1850" operator="lessThan">
      <formula>$C$4</formula>
    </cfRule>
  </conditionalFormatting>
  <conditionalFormatting sqref="BN21">
    <cfRule type="cellIs" dxfId="6821" priority="1851" operator="lessThan">
      <formula>$C$4</formula>
    </cfRule>
  </conditionalFormatting>
  <conditionalFormatting sqref="BN22">
    <cfRule type="cellIs" dxfId="6820" priority="1852" operator="lessThan">
      <formula>$C$4</formula>
    </cfRule>
  </conditionalFormatting>
  <conditionalFormatting sqref="BN23">
    <cfRule type="cellIs" dxfId="6819" priority="1853" operator="lessThan">
      <formula>$C$4</formula>
    </cfRule>
  </conditionalFormatting>
  <conditionalFormatting sqref="BN24">
    <cfRule type="cellIs" dxfId="6818" priority="1854" operator="lessThan">
      <formula>$C$4</formula>
    </cfRule>
  </conditionalFormatting>
  <conditionalFormatting sqref="BN25">
    <cfRule type="cellIs" dxfId="6817" priority="1855" operator="lessThan">
      <formula>$C$4</formula>
    </cfRule>
  </conditionalFormatting>
  <conditionalFormatting sqref="BN26">
    <cfRule type="cellIs" dxfId="6816" priority="1856" operator="lessThan">
      <formula>$C$4</formula>
    </cfRule>
  </conditionalFormatting>
  <conditionalFormatting sqref="BN27">
    <cfRule type="cellIs" dxfId="6815" priority="1857" operator="lessThan">
      <formula>$C$4</formula>
    </cfRule>
  </conditionalFormatting>
  <conditionalFormatting sqref="BN28">
    <cfRule type="cellIs" dxfId="6814" priority="1858" operator="lessThan">
      <formula>$C$4</formula>
    </cfRule>
  </conditionalFormatting>
  <conditionalFormatting sqref="BN29">
    <cfRule type="cellIs" dxfId="6813" priority="1859" operator="lessThan">
      <formula>$C$4</formula>
    </cfRule>
  </conditionalFormatting>
  <conditionalFormatting sqref="BN30">
    <cfRule type="cellIs" dxfId="6812" priority="1860" operator="lessThan">
      <formula>$C$4</formula>
    </cfRule>
  </conditionalFormatting>
  <conditionalFormatting sqref="BN31">
    <cfRule type="cellIs" dxfId="6811" priority="1861" operator="lessThan">
      <formula>$C$4</formula>
    </cfRule>
  </conditionalFormatting>
  <conditionalFormatting sqref="BN32">
    <cfRule type="cellIs" dxfId="6810" priority="1862" operator="lessThan">
      <formula>$C$4</formula>
    </cfRule>
  </conditionalFormatting>
  <conditionalFormatting sqref="BN33">
    <cfRule type="cellIs" dxfId="6809" priority="1863" operator="lessThan">
      <formula>$C$4</formula>
    </cfRule>
  </conditionalFormatting>
  <conditionalFormatting sqref="BN34">
    <cfRule type="cellIs" dxfId="6808" priority="1864" operator="lessThan">
      <formula>$C$4</formula>
    </cfRule>
  </conditionalFormatting>
  <conditionalFormatting sqref="BN35">
    <cfRule type="cellIs" dxfId="6807" priority="1865" operator="lessThan">
      <formula>$C$4</formula>
    </cfRule>
  </conditionalFormatting>
  <conditionalFormatting sqref="BN36">
    <cfRule type="cellIs" dxfId="6806" priority="1866" operator="lessThan">
      <formula>$C$4</formula>
    </cfRule>
  </conditionalFormatting>
  <conditionalFormatting sqref="BN37">
    <cfRule type="cellIs" dxfId="6805" priority="1867" operator="lessThan">
      <formula>$C$4</formula>
    </cfRule>
  </conditionalFormatting>
  <conditionalFormatting sqref="BN38">
    <cfRule type="cellIs" dxfId="6804" priority="1868" operator="lessThan">
      <formula>$C$4</formula>
    </cfRule>
  </conditionalFormatting>
  <conditionalFormatting sqref="BN39">
    <cfRule type="cellIs" dxfId="6803" priority="1869" operator="lessThan">
      <formula>$C$4</formula>
    </cfRule>
  </conditionalFormatting>
  <conditionalFormatting sqref="BN40">
    <cfRule type="cellIs" dxfId="6802" priority="1870" operator="lessThan">
      <formula>$C$4</formula>
    </cfRule>
  </conditionalFormatting>
  <conditionalFormatting sqref="BN41">
    <cfRule type="cellIs" dxfId="6801" priority="1871" operator="lessThan">
      <formula>$C$4</formula>
    </cfRule>
  </conditionalFormatting>
  <conditionalFormatting sqref="BN42">
    <cfRule type="cellIs" dxfId="6800" priority="1872" operator="lessThan">
      <formula>$C$4</formula>
    </cfRule>
  </conditionalFormatting>
  <conditionalFormatting sqref="BN43">
    <cfRule type="cellIs" dxfId="6799" priority="1873" operator="lessThan">
      <formula>$C$4</formula>
    </cfRule>
  </conditionalFormatting>
  <conditionalFormatting sqref="BN44">
    <cfRule type="cellIs" dxfId="6798" priority="1874" operator="lessThan">
      <formula>$C$4</formula>
    </cfRule>
  </conditionalFormatting>
  <conditionalFormatting sqref="BN45">
    <cfRule type="cellIs" dxfId="6797" priority="1875" operator="lessThan">
      <formula>$C$4</formula>
    </cfRule>
  </conditionalFormatting>
  <conditionalFormatting sqref="BN46">
    <cfRule type="cellIs" dxfId="6796" priority="1876" operator="lessThan">
      <formula>$C$4</formula>
    </cfRule>
  </conditionalFormatting>
  <conditionalFormatting sqref="BN47">
    <cfRule type="cellIs" dxfId="6795" priority="1877" operator="lessThan">
      <formula>$C$4</formula>
    </cfRule>
  </conditionalFormatting>
  <conditionalFormatting sqref="BN48">
    <cfRule type="cellIs" dxfId="6794" priority="1878" operator="lessThan">
      <formula>$C$4</formula>
    </cfRule>
  </conditionalFormatting>
  <conditionalFormatting sqref="BN49">
    <cfRule type="cellIs" dxfId="6793" priority="1879" operator="lessThan">
      <formula>$C$4</formula>
    </cfRule>
  </conditionalFormatting>
  <conditionalFormatting sqref="BN50">
    <cfRule type="cellIs" dxfId="6792" priority="1880" operator="lessThan">
      <formula>$C$4</formula>
    </cfRule>
  </conditionalFormatting>
  <conditionalFormatting sqref="BO11">
    <cfRule type="cellIs" dxfId="6791" priority="1881" operator="lessThan">
      <formula>$C$4</formula>
    </cfRule>
  </conditionalFormatting>
  <conditionalFormatting sqref="BO12">
    <cfRule type="cellIs" dxfId="6790" priority="1882" operator="lessThan">
      <formula>$C$4</formula>
    </cfRule>
  </conditionalFormatting>
  <conditionalFormatting sqref="BO13">
    <cfRule type="cellIs" dxfId="6789" priority="1883" operator="lessThan">
      <formula>$C$4</formula>
    </cfRule>
  </conditionalFormatting>
  <conditionalFormatting sqref="BO14">
    <cfRule type="cellIs" dxfId="6788" priority="1884" operator="lessThan">
      <formula>$C$4</formula>
    </cfRule>
  </conditionalFormatting>
  <conditionalFormatting sqref="BO15">
    <cfRule type="cellIs" dxfId="6787" priority="1885" operator="lessThan">
      <formula>$C$4</formula>
    </cfRule>
  </conditionalFormatting>
  <conditionalFormatting sqref="BO16">
    <cfRule type="cellIs" dxfId="6786" priority="1886" operator="lessThan">
      <formula>$C$4</formula>
    </cfRule>
  </conditionalFormatting>
  <conditionalFormatting sqref="BO17">
    <cfRule type="cellIs" dxfId="6785" priority="1887" operator="lessThan">
      <formula>$C$4</formula>
    </cfRule>
  </conditionalFormatting>
  <conditionalFormatting sqref="BO18">
    <cfRule type="cellIs" dxfId="6784" priority="1888" operator="lessThan">
      <formula>$C$4</formula>
    </cfRule>
  </conditionalFormatting>
  <conditionalFormatting sqref="BO19">
    <cfRule type="cellIs" dxfId="6783" priority="1889" operator="lessThan">
      <formula>$C$4</formula>
    </cfRule>
  </conditionalFormatting>
  <conditionalFormatting sqref="BO20">
    <cfRule type="cellIs" dxfId="6782" priority="1890" operator="lessThan">
      <formula>$C$4</formula>
    </cfRule>
  </conditionalFormatting>
  <conditionalFormatting sqref="BO21">
    <cfRule type="cellIs" dxfId="6781" priority="1891" operator="lessThan">
      <formula>$C$4</formula>
    </cfRule>
  </conditionalFormatting>
  <conditionalFormatting sqref="BO22">
    <cfRule type="cellIs" dxfId="6780" priority="1892" operator="lessThan">
      <formula>$C$4</formula>
    </cfRule>
  </conditionalFormatting>
  <conditionalFormatting sqref="BO23">
    <cfRule type="cellIs" dxfId="6779" priority="1893" operator="lessThan">
      <formula>$C$4</formula>
    </cfRule>
  </conditionalFormatting>
  <conditionalFormatting sqref="BO24">
    <cfRule type="cellIs" dxfId="6778" priority="1894" operator="lessThan">
      <formula>$C$4</formula>
    </cfRule>
  </conditionalFormatting>
  <conditionalFormatting sqref="BO25">
    <cfRule type="cellIs" dxfId="6777" priority="1895" operator="lessThan">
      <formula>$C$4</formula>
    </cfRule>
  </conditionalFormatting>
  <conditionalFormatting sqref="BO26">
    <cfRule type="cellIs" dxfId="6776" priority="1896" operator="lessThan">
      <formula>$C$4</formula>
    </cfRule>
  </conditionalFormatting>
  <conditionalFormatting sqref="BO27">
    <cfRule type="cellIs" dxfId="6775" priority="1897" operator="lessThan">
      <formula>$C$4</formula>
    </cfRule>
  </conditionalFormatting>
  <conditionalFormatting sqref="BO28">
    <cfRule type="cellIs" dxfId="6774" priority="1898" operator="lessThan">
      <formula>$C$4</formula>
    </cfRule>
  </conditionalFormatting>
  <conditionalFormatting sqref="BO29">
    <cfRule type="cellIs" dxfId="6773" priority="1899" operator="lessThan">
      <formula>$C$4</formula>
    </cfRule>
  </conditionalFormatting>
  <conditionalFormatting sqref="BO30">
    <cfRule type="cellIs" dxfId="6772" priority="1900" operator="lessThan">
      <formula>$C$4</formula>
    </cfRule>
  </conditionalFormatting>
  <conditionalFormatting sqref="BO31">
    <cfRule type="cellIs" dxfId="6771" priority="1901" operator="lessThan">
      <formula>$C$4</formula>
    </cfRule>
  </conditionalFormatting>
  <conditionalFormatting sqref="BO32">
    <cfRule type="cellIs" dxfId="6770" priority="1902" operator="lessThan">
      <formula>$C$4</formula>
    </cfRule>
  </conditionalFormatting>
  <conditionalFormatting sqref="BO33">
    <cfRule type="cellIs" dxfId="6769" priority="1903" operator="lessThan">
      <formula>$C$4</formula>
    </cfRule>
  </conditionalFormatting>
  <conditionalFormatting sqref="BO34">
    <cfRule type="cellIs" dxfId="6768" priority="1904" operator="lessThan">
      <formula>$C$4</formula>
    </cfRule>
  </conditionalFormatting>
  <conditionalFormatting sqref="BO35">
    <cfRule type="cellIs" dxfId="6767" priority="1905" operator="lessThan">
      <formula>$C$4</formula>
    </cfRule>
  </conditionalFormatting>
  <conditionalFormatting sqref="BO36">
    <cfRule type="cellIs" dxfId="6766" priority="1906" operator="lessThan">
      <formula>$C$4</formula>
    </cfRule>
  </conditionalFormatting>
  <conditionalFormatting sqref="BO37">
    <cfRule type="cellIs" dxfId="6765" priority="1907" operator="lessThan">
      <formula>$C$4</formula>
    </cfRule>
  </conditionalFormatting>
  <conditionalFormatting sqref="BO38">
    <cfRule type="cellIs" dxfId="6764" priority="1908" operator="lessThan">
      <formula>$C$4</formula>
    </cfRule>
  </conditionalFormatting>
  <conditionalFormatting sqref="BO39">
    <cfRule type="cellIs" dxfId="6763" priority="1909" operator="lessThan">
      <formula>$C$4</formula>
    </cfRule>
  </conditionalFormatting>
  <conditionalFormatting sqref="BO40">
    <cfRule type="cellIs" dxfId="6762" priority="1910" operator="lessThan">
      <formula>$C$4</formula>
    </cfRule>
  </conditionalFormatting>
  <conditionalFormatting sqref="BO41">
    <cfRule type="cellIs" dxfId="6761" priority="1911" operator="lessThan">
      <formula>$C$4</formula>
    </cfRule>
  </conditionalFormatting>
  <conditionalFormatting sqref="BO42">
    <cfRule type="cellIs" dxfId="6760" priority="1912" operator="lessThan">
      <formula>$C$4</formula>
    </cfRule>
  </conditionalFormatting>
  <conditionalFormatting sqref="BO43">
    <cfRule type="cellIs" dxfId="6759" priority="1913" operator="lessThan">
      <formula>$C$4</formula>
    </cfRule>
  </conditionalFormatting>
  <conditionalFormatting sqref="BO44">
    <cfRule type="cellIs" dxfId="6758" priority="1914" operator="lessThan">
      <formula>$C$4</formula>
    </cfRule>
  </conditionalFormatting>
  <conditionalFormatting sqref="BO45">
    <cfRule type="cellIs" dxfId="6757" priority="1915" operator="lessThan">
      <formula>$C$4</formula>
    </cfRule>
  </conditionalFormatting>
  <conditionalFormatting sqref="BO46">
    <cfRule type="cellIs" dxfId="6756" priority="1916" operator="lessThan">
      <formula>$C$4</formula>
    </cfRule>
  </conditionalFormatting>
  <conditionalFormatting sqref="BO47">
    <cfRule type="cellIs" dxfId="6755" priority="1917" operator="lessThan">
      <formula>$C$4</formula>
    </cfRule>
  </conditionalFormatting>
  <conditionalFormatting sqref="BO48">
    <cfRule type="cellIs" dxfId="6754" priority="1918" operator="lessThan">
      <formula>$C$4</formula>
    </cfRule>
  </conditionalFormatting>
  <conditionalFormatting sqref="BO49">
    <cfRule type="cellIs" dxfId="6753" priority="1919" operator="lessThan">
      <formula>$C$4</formula>
    </cfRule>
  </conditionalFormatting>
  <conditionalFormatting sqref="BO50">
    <cfRule type="cellIs" dxfId="6752" priority="1920" operator="lessThan">
      <formula>$C$4</formula>
    </cfRule>
  </conditionalFormatting>
  <conditionalFormatting sqref="BP11">
    <cfRule type="cellIs" dxfId="6751" priority="1921" operator="lessThan">
      <formula>$C$4</formula>
    </cfRule>
  </conditionalFormatting>
  <conditionalFormatting sqref="BP12">
    <cfRule type="cellIs" dxfId="6750" priority="1922" operator="lessThan">
      <formula>$C$4</formula>
    </cfRule>
  </conditionalFormatting>
  <conditionalFormatting sqref="BP13">
    <cfRule type="cellIs" dxfId="6749" priority="1923" operator="lessThan">
      <formula>$C$4</formula>
    </cfRule>
  </conditionalFormatting>
  <conditionalFormatting sqref="BP14">
    <cfRule type="cellIs" dxfId="6748" priority="1924" operator="lessThan">
      <formula>$C$4</formula>
    </cfRule>
  </conditionalFormatting>
  <conditionalFormatting sqref="BP15">
    <cfRule type="cellIs" dxfId="6747" priority="1925" operator="lessThan">
      <formula>$C$4</formula>
    </cfRule>
  </conditionalFormatting>
  <conditionalFormatting sqref="BP16">
    <cfRule type="cellIs" dxfId="6746" priority="1926" operator="lessThan">
      <formula>$C$4</formula>
    </cfRule>
  </conditionalFormatting>
  <conditionalFormatting sqref="BP17">
    <cfRule type="cellIs" dxfId="6745" priority="1927" operator="lessThan">
      <formula>$C$4</formula>
    </cfRule>
  </conditionalFormatting>
  <conditionalFormatting sqref="BP18">
    <cfRule type="cellIs" dxfId="6744" priority="1928" operator="lessThan">
      <formula>$C$4</formula>
    </cfRule>
  </conditionalFormatting>
  <conditionalFormatting sqref="BP19">
    <cfRule type="cellIs" dxfId="6743" priority="1929" operator="lessThan">
      <formula>$C$4</formula>
    </cfRule>
  </conditionalFormatting>
  <conditionalFormatting sqref="BP20">
    <cfRule type="cellIs" dxfId="6742" priority="1930" operator="lessThan">
      <formula>$C$4</formula>
    </cfRule>
  </conditionalFormatting>
  <conditionalFormatting sqref="BP21">
    <cfRule type="cellIs" dxfId="6741" priority="1931" operator="lessThan">
      <formula>$C$4</formula>
    </cfRule>
  </conditionalFormatting>
  <conditionalFormatting sqref="BP22">
    <cfRule type="cellIs" dxfId="6740" priority="1932" operator="lessThan">
      <formula>$C$4</formula>
    </cfRule>
  </conditionalFormatting>
  <conditionalFormatting sqref="BP23">
    <cfRule type="cellIs" dxfId="6739" priority="1933" operator="lessThan">
      <formula>$C$4</formula>
    </cfRule>
  </conditionalFormatting>
  <conditionalFormatting sqref="BP24">
    <cfRule type="cellIs" dxfId="6738" priority="1934" operator="lessThan">
      <formula>$C$4</formula>
    </cfRule>
  </conditionalFormatting>
  <conditionalFormatting sqref="BP25">
    <cfRule type="cellIs" dxfId="6737" priority="1935" operator="lessThan">
      <formula>$C$4</formula>
    </cfRule>
  </conditionalFormatting>
  <conditionalFormatting sqref="BP26">
    <cfRule type="cellIs" dxfId="6736" priority="1936" operator="lessThan">
      <formula>$C$4</formula>
    </cfRule>
  </conditionalFormatting>
  <conditionalFormatting sqref="BP27">
    <cfRule type="cellIs" dxfId="6735" priority="1937" operator="lessThan">
      <formula>$C$4</formula>
    </cfRule>
  </conditionalFormatting>
  <conditionalFormatting sqref="BP28">
    <cfRule type="cellIs" dxfId="6734" priority="1938" operator="lessThan">
      <formula>$C$4</formula>
    </cfRule>
  </conditionalFormatting>
  <conditionalFormatting sqref="BP29">
    <cfRule type="cellIs" dxfId="6733" priority="1939" operator="lessThan">
      <formula>$C$4</formula>
    </cfRule>
  </conditionalFormatting>
  <conditionalFormatting sqref="BP30">
    <cfRule type="cellIs" dxfId="6732" priority="1940" operator="lessThan">
      <formula>$C$4</formula>
    </cfRule>
  </conditionalFormatting>
  <conditionalFormatting sqref="BP31">
    <cfRule type="cellIs" dxfId="6731" priority="1941" operator="lessThan">
      <formula>$C$4</formula>
    </cfRule>
  </conditionalFormatting>
  <conditionalFormatting sqref="BP32">
    <cfRule type="cellIs" dxfId="6730" priority="1942" operator="lessThan">
      <formula>$C$4</formula>
    </cfRule>
  </conditionalFormatting>
  <conditionalFormatting sqref="BP33">
    <cfRule type="cellIs" dxfId="6729" priority="1943" operator="lessThan">
      <formula>$C$4</formula>
    </cfRule>
  </conditionalFormatting>
  <conditionalFormatting sqref="BP34">
    <cfRule type="cellIs" dxfId="6728" priority="1944" operator="lessThan">
      <formula>$C$4</formula>
    </cfRule>
  </conditionalFormatting>
  <conditionalFormatting sqref="BP35">
    <cfRule type="cellIs" dxfId="6727" priority="1945" operator="lessThan">
      <formula>$C$4</formula>
    </cfRule>
  </conditionalFormatting>
  <conditionalFormatting sqref="BP36">
    <cfRule type="cellIs" dxfId="6726" priority="1946" operator="lessThan">
      <formula>$C$4</formula>
    </cfRule>
  </conditionalFormatting>
  <conditionalFormatting sqref="BP37">
    <cfRule type="cellIs" dxfId="6725" priority="1947" operator="lessThan">
      <formula>$C$4</formula>
    </cfRule>
  </conditionalFormatting>
  <conditionalFormatting sqref="BP38">
    <cfRule type="cellIs" dxfId="6724" priority="1948" operator="lessThan">
      <formula>$C$4</formula>
    </cfRule>
  </conditionalFormatting>
  <conditionalFormatting sqref="BP39">
    <cfRule type="cellIs" dxfId="6723" priority="1949" operator="lessThan">
      <formula>$C$4</formula>
    </cfRule>
  </conditionalFormatting>
  <conditionalFormatting sqref="BP40">
    <cfRule type="cellIs" dxfId="6722" priority="1950" operator="lessThan">
      <formula>$C$4</formula>
    </cfRule>
  </conditionalFormatting>
  <conditionalFormatting sqref="BP41">
    <cfRule type="cellIs" dxfId="6721" priority="1951" operator="lessThan">
      <formula>$C$4</formula>
    </cfRule>
  </conditionalFormatting>
  <conditionalFormatting sqref="BP42">
    <cfRule type="cellIs" dxfId="6720" priority="1952" operator="lessThan">
      <formula>$C$4</formula>
    </cfRule>
  </conditionalFormatting>
  <conditionalFormatting sqref="BP43">
    <cfRule type="cellIs" dxfId="6719" priority="1953" operator="lessThan">
      <formula>$C$4</formula>
    </cfRule>
  </conditionalFormatting>
  <conditionalFormatting sqref="BP44">
    <cfRule type="cellIs" dxfId="6718" priority="1954" operator="lessThan">
      <formula>$C$4</formula>
    </cfRule>
  </conditionalFormatting>
  <conditionalFormatting sqref="BP45">
    <cfRule type="cellIs" dxfId="6717" priority="1955" operator="lessThan">
      <formula>$C$4</formula>
    </cfRule>
  </conditionalFormatting>
  <conditionalFormatting sqref="BP46">
    <cfRule type="cellIs" dxfId="6716" priority="1956" operator="lessThan">
      <formula>$C$4</formula>
    </cfRule>
  </conditionalFormatting>
  <conditionalFormatting sqref="BP47">
    <cfRule type="cellIs" dxfId="6715" priority="1957" operator="lessThan">
      <formula>$C$4</formula>
    </cfRule>
  </conditionalFormatting>
  <conditionalFormatting sqref="BP48">
    <cfRule type="cellIs" dxfId="6714" priority="1958" operator="lessThan">
      <formula>$C$4</formula>
    </cfRule>
  </conditionalFormatting>
  <conditionalFormatting sqref="BP49">
    <cfRule type="cellIs" dxfId="6713" priority="1959" operator="lessThan">
      <formula>$C$4</formula>
    </cfRule>
  </conditionalFormatting>
  <conditionalFormatting sqref="BP50">
    <cfRule type="cellIs" dxfId="6712" priority="1960" operator="lessThan">
      <formula>$C$4</formula>
    </cfRule>
  </conditionalFormatting>
  <conditionalFormatting sqref="BQ11">
    <cfRule type="cellIs" dxfId="6711" priority="1961" operator="lessThan">
      <formula>$C$4</formula>
    </cfRule>
  </conditionalFormatting>
  <conditionalFormatting sqref="BQ12">
    <cfRule type="cellIs" dxfId="6710" priority="1962" operator="lessThan">
      <formula>$C$4</formula>
    </cfRule>
  </conditionalFormatting>
  <conditionalFormatting sqref="BQ13">
    <cfRule type="cellIs" dxfId="6709" priority="1963" operator="lessThan">
      <formula>$C$4</formula>
    </cfRule>
  </conditionalFormatting>
  <conditionalFormatting sqref="BQ14">
    <cfRule type="cellIs" dxfId="6708" priority="1964" operator="lessThan">
      <formula>$C$4</formula>
    </cfRule>
  </conditionalFormatting>
  <conditionalFormatting sqref="BQ15">
    <cfRule type="cellIs" dxfId="6707" priority="1965" operator="lessThan">
      <formula>$C$4</formula>
    </cfRule>
  </conditionalFormatting>
  <conditionalFormatting sqref="BQ16">
    <cfRule type="cellIs" dxfId="6706" priority="1966" operator="lessThan">
      <formula>$C$4</formula>
    </cfRule>
  </conditionalFormatting>
  <conditionalFormatting sqref="BQ17">
    <cfRule type="cellIs" dxfId="6705" priority="1967" operator="lessThan">
      <formula>$C$4</formula>
    </cfRule>
  </conditionalFormatting>
  <conditionalFormatting sqref="BQ18">
    <cfRule type="cellIs" dxfId="6704" priority="1968" operator="lessThan">
      <formula>$C$4</formula>
    </cfRule>
  </conditionalFormatting>
  <conditionalFormatting sqref="BQ19">
    <cfRule type="cellIs" dxfId="6703" priority="1969" operator="lessThan">
      <formula>$C$4</formula>
    </cfRule>
  </conditionalFormatting>
  <conditionalFormatting sqref="BQ20">
    <cfRule type="cellIs" dxfId="6702" priority="1970" operator="lessThan">
      <formula>$C$4</formula>
    </cfRule>
  </conditionalFormatting>
  <conditionalFormatting sqref="BQ21">
    <cfRule type="cellIs" dxfId="6701" priority="1971" operator="lessThan">
      <formula>$C$4</formula>
    </cfRule>
  </conditionalFormatting>
  <conditionalFormatting sqref="BQ22">
    <cfRule type="cellIs" dxfId="6700" priority="1972" operator="lessThan">
      <formula>$C$4</formula>
    </cfRule>
  </conditionalFormatting>
  <conditionalFormatting sqref="BQ23">
    <cfRule type="cellIs" dxfId="6699" priority="1973" operator="lessThan">
      <formula>$C$4</formula>
    </cfRule>
  </conditionalFormatting>
  <conditionalFormatting sqref="BQ24">
    <cfRule type="cellIs" dxfId="6698" priority="1974" operator="lessThan">
      <formula>$C$4</formula>
    </cfRule>
  </conditionalFormatting>
  <conditionalFormatting sqref="BQ25">
    <cfRule type="cellIs" dxfId="6697" priority="1975" operator="lessThan">
      <formula>$C$4</formula>
    </cfRule>
  </conditionalFormatting>
  <conditionalFormatting sqref="BQ26">
    <cfRule type="cellIs" dxfId="6696" priority="1976" operator="lessThan">
      <formula>$C$4</formula>
    </cfRule>
  </conditionalFormatting>
  <conditionalFormatting sqref="BQ27">
    <cfRule type="cellIs" dxfId="6695" priority="1977" operator="lessThan">
      <formula>$C$4</formula>
    </cfRule>
  </conditionalFormatting>
  <conditionalFormatting sqref="BQ28">
    <cfRule type="cellIs" dxfId="6694" priority="1978" operator="lessThan">
      <formula>$C$4</formula>
    </cfRule>
  </conditionalFormatting>
  <conditionalFormatting sqref="BQ29">
    <cfRule type="cellIs" dxfId="6693" priority="1979" operator="lessThan">
      <formula>$C$4</formula>
    </cfRule>
  </conditionalFormatting>
  <conditionalFormatting sqref="BQ30">
    <cfRule type="cellIs" dxfId="6692" priority="1980" operator="lessThan">
      <formula>$C$4</formula>
    </cfRule>
  </conditionalFormatting>
  <conditionalFormatting sqref="BQ31">
    <cfRule type="cellIs" dxfId="6691" priority="1981" operator="lessThan">
      <formula>$C$4</formula>
    </cfRule>
  </conditionalFormatting>
  <conditionalFormatting sqref="BQ32">
    <cfRule type="cellIs" dxfId="6690" priority="1982" operator="lessThan">
      <formula>$C$4</formula>
    </cfRule>
  </conditionalFormatting>
  <conditionalFormatting sqref="BQ33">
    <cfRule type="cellIs" dxfId="6689" priority="1983" operator="lessThan">
      <formula>$C$4</formula>
    </cfRule>
  </conditionalFormatting>
  <conditionalFormatting sqref="BQ34">
    <cfRule type="cellIs" dxfId="6688" priority="1984" operator="lessThan">
      <formula>$C$4</formula>
    </cfRule>
  </conditionalFormatting>
  <conditionalFormatting sqref="BQ35">
    <cfRule type="cellIs" dxfId="6687" priority="1985" operator="lessThan">
      <formula>$C$4</formula>
    </cfRule>
  </conditionalFormatting>
  <conditionalFormatting sqref="BQ36">
    <cfRule type="cellIs" dxfId="6686" priority="1986" operator="lessThan">
      <formula>$C$4</formula>
    </cfRule>
  </conditionalFormatting>
  <conditionalFormatting sqref="BQ37">
    <cfRule type="cellIs" dxfId="6685" priority="1987" operator="lessThan">
      <formula>$C$4</formula>
    </cfRule>
  </conditionalFormatting>
  <conditionalFormatting sqref="BQ38">
    <cfRule type="cellIs" dxfId="6684" priority="1988" operator="lessThan">
      <formula>$C$4</formula>
    </cfRule>
  </conditionalFormatting>
  <conditionalFormatting sqref="BQ39">
    <cfRule type="cellIs" dxfId="6683" priority="1989" operator="lessThan">
      <formula>$C$4</formula>
    </cfRule>
  </conditionalFormatting>
  <conditionalFormatting sqref="BQ40">
    <cfRule type="cellIs" dxfId="6682" priority="1990" operator="lessThan">
      <formula>$C$4</formula>
    </cfRule>
  </conditionalFormatting>
  <conditionalFormatting sqref="BQ41">
    <cfRule type="cellIs" dxfId="6681" priority="1991" operator="lessThan">
      <formula>$C$4</formula>
    </cfRule>
  </conditionalFormatting>
  <conditionalFormatting sqref="BQ42">
    <cfRule type="cellIs" dxfId="6680" priority="1992" operator="lessThan">
      <formula>$C$4</formula>
    </cfRule>
  </conditionalFormatting>
  <conditionalFormatting sqref="BQ43">
    <cfRule type="cellIs" dxfId="6679" priority="1993" operator="lessThan">
      <formula>$C$4</formula>
    </cfRule>
  </conditionalFormatting>
  <conditionalFormatting sqref="BQ44">
    <cfRule type="cellIs" dxfId="6678" priority="1994" operator="lessThan">
      <formula>$C$4</formula>
    </cfRule>
  </conditionalFormatting>
  <conditionalFormatting sqref="BQ45">
    <cfRule type="cellIs" dxfId="6677" priority="1995" operator="lessThan">
      <formula>$C$4</formula>
    </cfRule>
  </conditionalFormatting>
  <conditionalFormatting sqref="BQ46">
    <cfRule type="cellIs" dxfId="6676" priority="1996" operator="lessThan">
      <formula>$C$4</formula>
    </cfRule>
  </conditionalFormatting>
  <conditionalFormatting sqref="BQ47">
    <cfRule type="cellIs" dxfId="6675" priority="1997" operator="lessThan">
      <formula>$C$4</formula>
    </cfRule>
  </conditionalFormatting>
  <conditionalFormatting sqref="BQ48">
    <cfRule type="cellIs" dxfId="6674" priority="1998" operator="lessThan">
      <formula>$C$4</formula>
    </cfRule>
  </conditionalFormatting>
  <conditionalFormatting sqref="BQ49">
    <cfRule type="cellIs" dxfId="6673" priority="1999" operator="lessThan">
      <formula>$C$4</formula>
    </cfRule>
  </conditionalFormatting>
  <conditionalFormatting sqref="BQ50">
    <cfRule type="cellIs" dxfId="6672" priority="2000" operator="lessThan">
      <formula>$C$4</formula>
    </cfRule>
  </conditionalFormatting>
  <conditionalFormatting sqref="BR11">
    <cfRule type="cellIs" dxfId="6671" priority="2001" operator="lessThan">
      <formula>$C$4</formula>
    </cfRule>
  </conditionalFormatting>
  <conditionalFormatting sqref="BR12">
    <cfRule type="cellIs" dxfId="6670" priority="2002" operator="lessThan">
      <formula>$C$4</formula>
    </cfRule>
  </conditionalFormatting>
  <conditionalFormatting sqref="BR13">
    <cfRule type="cellIs" dxfId="6669" priority="2003" operator="lessThan">
      <formula>$C$4</formula>
    </cfRule>
  </conditionalFormatting>
  <conditionalFormatting sqref="BR14">
    <cfRule type="cellIs" dxfId="6668" priority="2004" operator="lessThan">
      <formula>$C$4</formula>
    </cfRule>
  </conditionalFormatting>
  <conditionalFormatting sqref="BR15">
    <cfRule type="cellIs" dxfId="6667" priority="2005" operator="lessThan">
      <formula>$C$4</formula>
    </cfRule>
  </conditionalFormatting>
  <conditionalFormatting sqref="BR16">
    <cfRule type="cellIs" dxfId="6666" priority="2006" operator="lessThan">
      <formula>$C$4</formula>
    </cfRule>
  </conditionalFormatting>
  <conditionalFormatting sqref="BR17">
    <cfRule type="cellIs" dxfId="6665" priority="2007" operator="lessThan">
      <formula>$C$4</formula>
    </cfRule>
  </conditionalFormatting>
  <conditionalFormatting sqref="BR18">
    <cfRule type="cellIs" dxfId="6664" priority="2008" operator="lessThan">
      <formula>$C$4</formula>
    </cfRule>
  </conditionalFormatting>
  <conditionalFormatting sqref="BR19">
    <cfRule type="cellIs" dxfId="6663" priority="2009" operator="lessThan">
      <formula>$C$4</formula>
    </cfRule>
  </conditionalFormatting>
  <conditionalFormatting sqref="BR20">
    <cfRule type="cellIs" dxfId="6662" priority="2010" operator="lessThan">
      <formula>$C$4</formula>
    </cfRule>
  </conditionalFormatting>
  <conditionalFormatting sqref="BR21">
    <cfRule type="cellIs" dxfId="6661" priority="2011" operator="lessThan">
      <formula>$C$4</formula>
    </cfRule>
  </conditionalFormatting>
  <conditionalFormatting sqref="BR22">
    <cfRule type="cellIs" dxfId="6660" priority="2012" operator="lessThan">
      <formula>$C$4</formula>
    </cfRule>
  </conditionalFormatting>
  <conditionalFormatting sqref="BR23">
    <cfRule type="cellIs" dxfId="6659" priority="2013" operator="lessThan">
      <formula>$C$4</formula>
    </cfRule>
  </conditionalFormatting>
  <conditionalFormatting sqref="BR24">
    <cfRule type="cellIs" dxfId="6658" priority="2014" operator="lessThan">
      <formula>$C$4</formula>
    </cfRule>
  </conditionalFormatting>
  <conditionalFormatting sqref="BR25">
    <cfRule type="cellIs" dxfId="6657" priority="2015" operator="lessThan">
      <formula>$C$4</formula>
    </cfRule>
  </conditionalFormatting>
  <conditionalFormatting sqref="BR26">
    <cfRule type="cellIs" dxfId="6656" priority="2016" operator="lessThan">
      <formula>$C$4</formula>
    </cfRule>
  </conditionalFormatting>
  <conditionalFormatting sqref="BR27">
    <cfRule type="cellIs" dxfId="6655" priority="2017" operator="lessThan">
      <formula>$C$4</formula>
    </cfRule>
  </conditionalFormatting>
  <conditionalFormatting sqref="BR28">
    <cfRule type="cellIs" dxfId="6654" priority="2018" operator="lessThan">
      <formula>$C$4</formula>
    </cfRule>
  </conditionalFormatting>
  <conditionalFormatting sqref="BR29">
    <cfRule type="cellIs" dxfId="6653" priority="2019" operator="lessThan">
      <formula>$C$4</formula>
    </cfRule>
  </conditionalFormatting>
  <conditionalFormatting sqref="BR30">
    <cfRule type="cellIs" dxfId="6652" priority="2020" operator="lessThan">
      <formula>$C$4</formula>
    </cfRule>
  </conditionalFormatting>
  <conditionalFormatting sqref="BR31">
    <cfRule type="cellIs" dxfId="6651" priority="2021" operator="lessThan">
      <formula>$C$4</formula>
    </cfRule>
  </conditionalFormatting>
  <conditionalFormatting sqref="BR32">
    <cfRule type="cellIs" dxfId="6650" priority="2022" operator="lessThan">
      <formula>$C$4</formula>
    </cfRule>
  </conditionalFormatting>
  <conditionalFormatting sqref="BR33">
    <cfRule type="cellIs" dxfId="6649" priority="2023" operator="lessThan">
      <formula>$C$4</formula>
    </cfRule>
  </conditionalFormatting>
  <conditionalFormatting sqref="BR34">
    <cfRule type="cellIs" dxfId="6648" priority="2024" operator="lessThan">
      <formula>$C$4</formula>
    </cfRule>
  </conditionalFormatting>
  <conditionalFormatting sqref="BR35">
    <cfRule type="cellIs" dxfId="6647" priority="2025" operator="lessThan">
      <formula>$C$4</formula>
    </cfRule>
  </conditionalFormatting>
  <conditionalFormatting sqref="BR36">
    <cfRule type="cellIs" dxfId="6646" priority="2026" operator="lessThan">
      <formula>$C$4</formula>
    </cfRule>
  </conditionalFormatting>
  <conditionalFormatting sqref="BR37">
    <cfRule type="cellIs" dxfId="6645" priority="2027" operator="lessThan">
      <formula>$C$4</formula>
    </cfRule>
  </conditionalFormatting>
  <conditionalFormatting sqref="BR38">
    <cfRule type="cellIs" dxfId="6644" priority="2028" operator="lessThan">
      <formula>$C$4</formula>
    </cfRule>
  </conditionalFormatting>
  <conditionalFormatting sqref="BR39">
    <cfRule type="cellIs" dxfId="6643" priority="2029" operator="lessThan">
      <formula>$C$4</formula>
    </cfRule>
  </conditionalFormatting>
  <conditionalFormatting sqref="BR40">
    <cfRule type="cellIs" dxfId="6642" priority="2030" operator="lessThan">
      <formula>$C$4</formula>
    </cfRule>
  </conditionalFormatting>
  <conditionalFormatting sqref="BR41">
    <cfRule type="cellIs" dxfId="6641" priority="2031" operator="lessThan">
      <formula>$C$4</formula>
    </cfRule>
  </conditionalFormatting>
  <conditionalFormatting sqref="BR42">
    <cfRule type="cellIs" dxfId="6640" priority="2032" operator="lessThan">
      <formula>$C$4</formula>
    </cfRule>
  </conditionalFormatting>
  <conditionalFormatting sqref="BR43">
    <cfRule type="cellIs" dxfId="6639" priority="2033" operator="lessThan">
      <formula>$C$4</formula>
    </cfRule>
  </conditionalFormatting>
  <conditionalFormatting sqref="BR44">
    <cfRule type="cellIs" dxfId="6638" priority="2034" operator="lessThan">
      <formula>$C$4</formula>
    </cfRule>
  </conditionalFormatting>
  <conditionalFormatting sqref="BR45">
    <cfRule type="cellIs" dxfId="6637" priority="2035" operator="lessThan">
      <formula>$C$4</formula>
    </cfRule>
  </conditionalFormatting>
  <conditionalFormatting sqref="BR46">
    <cfRule type="cellIs" dxfId="6636" priority="2036" operator="lessThan">
      <formula>$C$4</formula>
    </cfRule>
  </conditionalFormatting>
  <conditionalFormatting sqref="BR47">
    <cfRule type="cellIs" dxfId="6635" priority="2037" operator="lessThan">
      <formula>$C$4</formula>
    </cfRule>
  </conditionalFormatting>
  <conditionalFormatting sqref="BR48">
    <cfRule type="cellIs" dxfId="6634" priority="2038" operator="lessThan">
      <formula>$C$4</formula>
    </cfRule>
  </conditionalFormatting>
  <conditionalFormatting sqref="BR49">
    <cfRule type="cellIs" dxfId="6633" priority="2039" operator="lessThan">
      <formula>$C$4</formula>
    </cfRule>
  </conditionalFormatting>
  <conditionalFormatting sqref="BR50">
    <cfRule type="cellIs" dxfId="6632" priority="2040" operator="lessThan">
      <formula>$C$4</formula>
    </cfRule>
  </conditionalFormatting>
  <conditionalFormatting sqref="BS11">
    <cfRule type="cellIs" dxfId="6631" priority="2041" operator="lessThan">
      <formula>$C$4</formula>
    </cfRule>
  </conditionalFormatting>
  <conditionalFormatting sqref="BS12">
    <cfRule type="cellIs" dxfId="6630" priority="2042" operator="lessThan">
      <formula>$C$4</formula>
    </cfRule>
  </conditionalFormatting>
  <conditionalFormatting sqref="BS13">
    <cfRule type="cellIs" dxfId="6629" priority="2043" operator="lessThan">
      <formula>$C$4</formula>
    </cfRule>
  </conditionalFormatting>
  <conditionalFormatting sqref="BS14">
    <cfRule type="cellIs" dxfId="6628" priority="2044" operator="lessThan">
      <formula>$C$4</formula>
    </cfRule>
  </conditionalFormatting>
  <conditionalFormatting sqref="BS15">
    <cfRule type="cellIs" dxfId="6627" priority="2045" operator="lessThan">
      <formula>$C$4</formula>
    </cfRule>
  </conditionalFormatting>
  <conditionalFormatting sqref="BS16">
    <cfRule type="cellIs" dxfId="6626" priority="2046" operator="lessThan">
      <formula>$C$4</formula>
    </cfRule>
  </conditionalFormatting>
  <conditionalFormatting sqref="BS17">
    <cfRule type="cellIs" dxfId="6625" priority="2047" operator="lessThan">
      <formula>$C$4</formula>
    </cfRule>
  </conditionalFormatting>
  <conditionalFormatting sqref="BS18">
    <cfRule type="cellIs" dxfId="6624" priority="2048" operator="lessThan">
      <formula>$C$4</formula>
    </cfRule>
  </conditionalFormatting>
  <conditionalFormatting sqref="BS19">
    <cfRule type="cellIs" dxfId="6623" priority="2049" operator="lessThan">
      <formula>$C$4</formula>
    </cfRule>
  </conditionalFormatting>
  <conditionalFormatting sqref="BS20">
    <cfRule type="cellIs" dxfId="6622" priority="2050" operator="lessThan">
      <formula>$C$4</formula>
    </cfRule>
  </conditionalFormatting>
  <conditionalFormatting sqref="BS21">
    <cfRule type="cellIs" dxfId="6621" priority="2051" operator="lessThan">
      <formula>$C$4</formula>
    </cfRule>
  </conditionalFormatting>
  <conditionalFormatting sqref="BS22">
    <cfRule type="cellIs" dxfId="6620" priority="2052" operator="lessThan">
      <formula>$C$4</formula>
    </cfRule>
  </conditionalFormatting>
  <conditionalFormatting sqref="BS23">
    <cfRule type="cellIs" dxfId="6619" priority="2053" operator="lessThan">
      <formula>$C$4</formula>
    </cfRule>
  </conditionalFormatting>
  <conditionalFormatting sqref="BS24">
    <cfRule type="cellIs" dxfId="6618" priority="2054" operator="lessThan">
      <formula>$C$4</formula>
    </cfRule>
  </conditionalFormatting>
  <conditionalFormatting sqref="BS25">
    <cfRule type="cellIs" dxfId="6617" priority="2055" operator="lessThan">
      <formula>$C$4</formula>
    </cfRule>
  </conditionalFormatting>
  <conditionalFormatting sqref="BS26">
    <cfRule type="cellIs" dxfId="6616" priority="2056" operator="lessThan">
      <formula>$C$4</formula>
    </cfRule>
  </conditionalFormatting>
  <conditionalFormatting sqref="BS27">
    <cfRule type="cellIs" dxfId="6615" priority="2057" operator="lessThan">
      <formula>$C$4</formula>
    </cfRule>
  </conditionalFormatting>
  <conditionalFormatting sqref="BS28">
    <cfRule type="cellIs" dxfId="6614" priority="2058" operator="lessThan">
      <formula>$C$4</formula>
    </cfRule>
  </conditionalFormatting>
  <conditionalFormatting sqref="BS29">
    <cfRule type="cellIs" dxfId="6613" priority="2059" operator="lessThan">
      <formula>$C$4</formula>
    </cfRule>
  </conditionalFormatting>
  <conditionalFormatting sqref="BS30">
    <cfRule type="cellIs" dxfId="6612" priority="2060" operator="lessThan">
      <formula>$C$4</formula>
    </cfRule>
  </conditionalFormatting>
  <conditionalFormatting sqref="BS31">
    <cfRule type="cellIs" dxfId="6611" priority="2061" operator="lessThan">
      <formula>$C$4</formula>
    </cfRule>
  </conditionalFormatting>
  <conditionalFormatting sqref="BS32">
    <cfRule type="cellIs" dxfId="6610" priority="2062" operator="lessThan">
      <formula>$C$4</formula>
    </cfRule>
  </conditionalFormatting>
  <conditionalFormatting sqref="BS33">
    <cfRule type="cellIs" dxfId="6609" priority="2063" operator="lessThan">
      <formula>$C$4</formula>
    </cfRule>
  </conditionalFormatting>
  <conditionalFormatting sqref="BS34">
    <cfRule type="cellIs" dxfId="6608" priority="2064" operator="lessThan">
      <formula>$C$4</formula>
    </cfRule>
  </conditionalFormatting>
  <conditionalFormatting sqref="BS35">
    <cfRule type="cellIs" dxfId="6607" priority="2065" operator="lessThan">
      <formula>$C$4</formula>
    </cfRule>
  </conditionalFormatting>
  <conditionalFormatting sqref="BS36">
    <cfRule type="cellIs" dxfId="6606" priority="2066" operator="lessThan">
      <formula>$C$4</formula>
    </cfRule>
  </conditionalFormatting>
  <conditionalFormatting sqref="BS37">
    <cfRule type="cellIs" dxfId="6605" priority="2067" operator="lessThan">
      <formula>$C$4</formula>
    </cfRule>
  </conditionalFormatting>
  <conditionalFormatting sqref="BS38">
    <cfRule type="cellIs" dxfId="6604" priority="2068" operator="lessThan">
      <formula>$C$4</formula>
    </cfRule>
  </conditionalFormatting>
  <conditionalFormatting sqref="BS39">
    <cfRule type="cellIs" dxfId="6603" priority="2069" operator="lessThan">
      <formula>$C$4</formula>
    </cfRule>
  </conditionalFormatting>
  <conditionalFormatting sqref="BS40">
    <cfRule type="cellIs" dxfId="6602" priority="2070" operator="lessThan">
      <formula>$C$4</formula>
    </cfRule>
  </conditionalFormatting>
  <conditionalFormatting sqref="BS41">
    <cfRule type="cellIs" dxfId="6601" priority="2071" operator="lessThan">
      <formula>$C$4</formula>
    </cfRule>
  </conditionalFormatting>
  <conditionalFormatting sqref="BS42">
    <cfRule type="cellIs" dxfId="6600" priority="2072" operator="lessThan">
      <formula>$C$4</formula>
    </cfRule>
  </conditionalFormatting>
  <conditionalFormatting sqref="BS43">
    <cfRule type="cellIs" dxfId="6599" priority="2073" operator="lessThan">
      <formula>$C$4</formula>
    </cfRule>
  </conditionalFormatting>
  <conditionalFormatting sqref="BS44">
    <cfRule type="cellIs" dxfId="6598" priority="2074" operator="lessThan">
      <formula>$C$4</formula>
    </cfRule>
  </conditionalFormatting>
  <conditionalFormatting sqref="BS45">
    <cfRule type="cellIs" dxfId="6597" priority="2075" operator="lessThan">
      <formula>$C$4</formula>
    </cfRule>
  </conditionalFormatting>
  <conditionalFormatting sqref="BS46">
    <cfRule type="cellIs" dxfId="6596" priority="2076" operator="lessThan">
      <formula>$C$4</formula>
    </cfRule>
  </conditionalFormatting>
  <conditionalFormatting sqref="BS47">
    <cfRule type="cellIs" dxfId="6595" priority="2077" operator="lessThan">
      <formula>$C$4</formula>
    </cfRule>
  </conditionalFormatting>
  <conditionalFormatting sqref="BS48">
    <cfRule type="cellIs" dxfId="6594" priority="2078" operator="lessThan">
      <formula>$C$4</formula>
    </cfRule>
  </conditionalFormatting>
  <conditionalFormatting sqref="BS49">
    <cfRule type="cellIs" dxfId="6593" priority="2079" operator="lessThan">
      <formula>$C$4</formula>
    </cfRule>
  </conditionalFormatting>
  <conditionalFormatting sqref="BS50">
    <cfRule type="cellIs" dxfId="6592" priority="2080" operator="lessThan">
      <formula>$C$4</formula>
    </cfRule>
  </conditionalFormatting>
  <conditionalFormatting sqref="BT11">
    <cfRule type="cellIs" dxfId="6591" priority="2081" operator="lessThan">
      <formula>$C$4</formula>
    </cfRule>
  </conditionalFormatting>
  <conditionalFormatting sqref="BT12">
    <cfRule type="cellIs" dxfId="6590" priority="2082" operator="lessThan">
      <formula>$C$4</formula>
    </cfRule>
  </conditionalFormatting>
  <conditionalFormatting sqref="BT13">
    <cfRule type="cellIs" dxfId="6589" priority="2083" operator="lessThan">
      <formula>$C$4</formula>
    </cfRule>
  </conditionalFormatting>
  <conditionalFormatting sqref="BT14">
    <cfRule type="cellIs" dxfId="6588" priority="2084" operator="lessThan">
      <formula>$C$4</formula>
    </cfRule>
  </conditionalFormatting>
  <conditionalFormatting sqref="BT15">
    <cfRule type="cellIs" dxfId="6587" priority="2085" operator="lessThan">
      <formula>$C$4</formula>
    </cfRule>
  </conditionalFormatting>
  <conditionalFormatting sqref="BT16">
    <cfRule type="cellIs" dxfId="6586" priority="2086" operator="lessThan">
      <formula>$C$4</formula>
    </cfRule>
  </conditionalFormatting>
  <conditionalFormatting sqref="BT17">
    <cfRule type="cellIs" dxfId="6585" priority="2087" operator="lessThan">
      <formula>$C$4</formula>
    </cfRule>
  </conditionalFormatting>
  <conditionalFormatting sqref="BT18">
    <cfRule type="cellIs" dxfId="6584" priority="2088" operator="lessThan">
      <formula>$C$4</formula>
    </cfRule>
  </conditionalFormatting>
  <conditionalFormatting sqref="BT19">
    <cfRule type="cellIs" dxfId="6583" priority="2089" operator="lessThan">
      <formula>$C$4</formula>
    </cfRule>
  </conditionalFormatting>
  <conditionalFormatting sqref="BT20">
    <cfRule type="cellIs" dxfId="6582" priority="2090" operator="lessThan">
      <formula>$C$4</formula>
    </cfRule>
  </conditionalFormatting>
  <conditionalFormatting sqref="BT21">
    <cfRule type="cellIs" dxfId="6581" priority="2091" operator="lessThan">
      <formula>$C$4</formula>
    </cfRule>
  </conditionalFormatting>
  <conditionalFormatting sqref="BT22">
    <cfRule type="cellIs" dxfId="6580" priority="2092" operator="lessThan">
      <formula>$C$4</formula>
    </cfRule>
  </conditionalFormatting>
  <conditionalFormatting sqref="BT23">
    <cfRule type="cellIs" dxfId="6579" priority="2093" operator="lessThan">
      <formula>$C$4</formula>
    </cfRule>
  </conditionalFormatting>
  <conditionalFormatting sqref="BT24">
    <cfRule type="cellIs" dxfId="6578" priority="2094" operator="lessThan">
      <formula>$C$4</formula>
    </cfRule>
  </conditionalFormatting>
  <conditionalFormatting sqref="BT25">
    <cfRule type="cellIs" dxfId="6577" priority="2095" operator="lessThan">
      <formula>$C$4</formula>
    </cfRule>
  </conditionalFormatting>
  <conditionalFormatting sqref="BT26">
    <cfRule type="cellIs" dxfId="6576" priority="2096" operator="lessThan">
      <formula>$C$4</formula>
    </cfRule>
  </conditionalFormatting>
  <conditionalFormatting sqref="BT27">
    <cfRule type="cellIs" dxfId="6575" priority="2097" operator="lessThan">
      <formula>$C$4</formula>
    </cfRule>
  </conditionalFormatting>
  <conditionalFormatting sqref="BT28">
    <cfRule type="cellIs" dxfId="6574" priority="2098" operator="lessThan">
      <formula>$C$4</formula>
    </cfRule>
  </conditionalFormatting>
  <conditionalFormatting sqref="BT29">
    <cfRule type="cellIs" dxfId="6573" priority="2099" operator="lessThan">
      <formula>$C$4</formula>
    </cfRule>
  </conditionalFormatting>
  <conditionalFormatting sqref="BT30">
    <cfRule type="cellIs" dxfId="6572" priority="2100" operator="lessThan">
      <formula>$C$4</formula>
    </cfRule>
  </conditionalFormatting>
  <conditionalFormatting sqref="BT31">
    <cfRule type="cellIs" dxfId="6571" priority="2101" operator="lessThan">
      <formula>$C$4</formula>
    </cfRule>
  </conditionalFormatting>
  <conditionalFormatting sqref="BT32">
    <cfRule type="cellIs" dxfId="6570" priority="2102" operator="lessThan">
      <formula>$C$4</formula>
    </cfRule>
  </conditionalFormatting>
  <conditionalFormatting sqref="BT33">
    <cfRule type="cellIs" dxfId="6569" priority="2103" operator="lessThan">
      <formula>$C$4</formula>
    </cfRule>
  </conditionalFormatting>
  <conditionalFormatting sqref="BT34">
    <cfRule type="cellIs" dxfId="6568" priority="2104" operator="lessThan">
      <formula>$C$4</formula>
    </cfRule>
  </conditionalFormatting>
  <conditionalFormatting sqref="BT35">
    <cfRule type="cellIs" dxfId="6567" priority="2105" operator="lessThan">
      <formula>$C$4</formula>
    </cfRule>
  </conditionalFormatting>
  <conditionalFormatting sqref="BT36">
    <cfRule type="cellIs" dxfId="6566" priority="2106" operator="lessThan">
      <formula>$C$4</formula>
    </cfRule>
  </conditionalFormatting>
  <conditionalFormatting sqref="BT37">
    <cfRule type="cellIs" dxfId="6565" priority="2107" operator="lessThan">
      <formula>$C$4</formula>
    </cfRule>
  </conditionalFormatting>
  <conditionalFormatting sqref="BT38">
    <cfRule type="cellIs" dxfId="6564" priority="2108" operator="lessThan">
      <formula>$C$4</formula>
    </cfRule>
  </conditionalFormatting>
  <conditionalFormatting sqref="BT39">
    <cfRule type="cellIs" dxfId="6563" priority="2109" operator="lessThan">
      <formula>$C$4</formula>
    </cfRule>
  </conditionalFormatting>
  <conditionalFormatting sqref="BT40">
    <cfRule type="cellIs" dxfId="6562" priority="2110" operator="lessThan">
      <formula>$C$4</formula>
    </cfRule>
  </conditionalFormatting>
  <conditionalFormatting sqref="BT41">
    <cfRule type="cellIs" dxfId="6561" priority="2111" operator="lessThan">
      <formula>$C$4</formula>
    </cfRule>
  </conditionalFormatting>
  <conditionalFormatting sqref="BT42">
    <cfRule type="cellIs" dxfId="6560" priority="2112" operator="lessThan">
      <formula>$C$4</formula>
    </cfRule>
  </conditionalFormatting>
  <conditionalFormatting sqref="BT43">
    <cfRule type="cellIs" dxfId="6559" priority="2113" operator="lessThan">
      <formula>$C$4</formula>
    </cfRule>
  </conditionalFormatting>
  <conditionalFormatting sqref="BT44">
    <cfRule type="cellIs" dxfId="6558" priority="2114" operator="lessThan">
      <formula>$C$4</formula>
    </cfRule>
  </conditionalFormatting>
  <conditionalFormatting sqref="BT45">
    <cfRule type="cellIs" dxfId="6557" priority="2115" operator="lessThan">
      <formula>$C$4</formula>
    </cfRule>
  </conditionalFormatting>
  <conditionalFormatting sqref="BT46">
    <cfRule type="cellIs" dxfId="6556" priority="2116" operator="lessThan">
      <formula>$C$4</formula>
    </cfRule>
  </conditionalFormatting>
  <conditionalFormatting sqref="BT47">
    <cfRule type="cellIs" dxfId="6555" priority="2117" operator="lessThan">
      <formula>$C$4</formula>
    </cfRule>
  </conditionalFormatting>
  <conditionalFormatting sqref="BT48">
    <cfRule type="cellIs" dxfId="6554" priority="2118" operator="lessThan">
      <formula>$C$4</formula>
    </cfRule>
  </conditionalFormatting>
  <conditionalFormatting sqref="BT49">
    <cfRule type="cellIs" dxfId="6553" priority="2119" operator="lessThan">
      <formula>$C$4</formula>
    </cfRule>
  </conditionalFormatting>
  <conditionalFormatting sqref="BT50">
    <cfRule type="cellIs" dxfId="6552" priority="2120" operator="lessThan">
      <formula>$C$4</formula>
    </cfRule>
  </conditionalFormatting>
  <conditionalFormatting sqref="BU11">
    <cfRule type="cellIs" dxfId="6551" priority="2121" operator="lessThan">
      <formula>$C$4</formula>
    </cfRule>
  </conditionalFormatting>
  <conditionalFormatting sqref="BU12">
    <cfRule type="cellIs" dxfId="6550" priority="2122" operator="lessThan">
      <formula>$C$4</formula>
    </cfRule>
  </conditionalFormatting>
  <conditionalFormatting sqref="BU13">
    <cfRule type="cellIs" dxfId="6549" priority="2123" operator="lessThan">
      <formula>$C$4</formula>
    </cfRule>
  </conditionalFormatting>
  <conditionalFormatting sqref="BU14">
    <cfRule type="cellIs" dxfId="6548" priority="2124" operator="lessThan">
      <formula>$C$4</formula>
    </cfRule>
  </conditionalFormatting>
  <conditionalFormatting sqref="BU15">
    <cfRule type="cellIs" dxfId="6547" priority="2125" operator="lessThan">
      <formula>$C$4</formula>
    </cfRule>
  </conditionalFormatting>
  <conditionalFormatting sqref="BU16">
    <cfRule type="cellIs" dxfId="6546" priority="2126" operator="lessThan">
      <formula>$C$4</formula>
    </cfRule>
  </conditionalFormatting>
  <conditionalFormatting sqref="BU17">
    <cfRule type="cellIs" dxfId="6545" priority="2127" operator="lessThan">
      <formula>$C$4</formula>
    </cfRule>
  </conditionalFormatting>
  <conditionalFormatting sqref="BU18">
    <cfRule type="cellIs" dxfId="6544" priority="2128" operator="lessThan">
      <formula>$C$4</formula>
    </cfRule>
  </conditionalFormatting>
  <conditionalFormatting sqref="BU19">
    <cfRule type="cellIs" dxfId="6543" priority="2129" operator="lessThan">
      <formula>$C$4</formula>
    </cfRule>
  </conditionalFormatting>
  <conditionalFormatting sqref="BU20">
    <cfRule type="cellIs" dxfId="6542" priority="2130" operator="lessThan">
      <formula>$C$4</formula>
    </cfRule>
  </conditionalFormatting>
  <conditionalFormatting sqref="BU21">
    <cfRule type="cellIs" dxfId="6541" priority="2131" operator="lessThan">
      <formula>$C$4</formula>
    </cfRule>
  </conditionalFormatting>
  <conditionalFormatting sqref="BU22">
    <cfRule type="cellIs" dxfId="6540" priority="2132" operator="lessThan">
      <formula>$C$4</formula>
    </cfRule>
  </conditionalFormatting>
  <conditionalFormatting sqref="BU23">
    <cfRule type="cellIs" dxfId="6539" priority="2133" operator="lessThan">
      <formula>$C$4</formula>
    </cfRule>
  </conditionalFormatting>
  <conditionalFormatting sqref="BU24">
    <cfRule type="cellIs" dxfId="6538" priority="2134" operator="lessThan">
      <formula>$C$4</formula>
    </cfRule>
  </conditionalFormatting>
  <conditionalFormatting sqref="BU25">
    <cfRule type="cellIs" dxfId="6537" priority="2135" operator="lessThan">
      <formula>$C$4</formula>
    </cfRule>
  </conditionalFormatting>
  <conditionalFormatting sqref="BU26">
    <cfRule type="cellIs" dxfId="6536" priority="2136" operator="lessThan">
      <formula>$C$4</formula>
    </cfRule>
  </conditionalFormatting>
  <conditionalFormatting sqref="BU27">
    <cfRule type="cellIs" dxfId="6535" priority="2137" operator="lessThan">
      <formula>$C$4</formula>
    </cfRule>
  </conditionalFormatting>
  <conditionalFormatting sqref="BU28">
    <cfRule type="cellIs" dxfId="6534" priority="2138" operator="lessThan">
      <formula>$C$4</formula>
    </cfRule>
  </conditionalFormatting>
  <conditionalFormatting sqref="BU29">
    <cfRule type="cellIs" dxfId="6533" priority="2139" operator="lessThan">
      <formula>$C$4</formula>
    </cfRule>
  </conditionalFormatting>
  <conditionalFormatting sqref="BU30">
    <cfRule type="cellIs" dxfId="6532" priority="2140" operator="lessThan">
      <formula>$C$4</formula>
    </cfRule>
  </conditionalFormatting>
  <conditionalFormatting sqref="BU31">
    <cfRule type="cellIs" dxfId="6531" priority="2141" operator="lessThan">
      <formula>$C$4</formula>
    </cfRule>
  </conditionalFormatting>
  <conditionalFormatting sqref="BU32">
    <cfRule type="cellIs" dxfId="6530" priority="2142" operator="lessThan">
      <formula>$C$4</formula>
    </cfRule>
  </conditionalFormatting>
  <conditionalFormatting sqref="BU33">
    <cfRule type="cellIs" dxfId="6529" priority="2143" operator="lessThan">
      <formula>$C$4</formula>
    </cfRule>
  </conditionalFormatting>
  <conditionalFormatting sqref="BU34">
    <cfRule type="cellIs" dxfId="6528" priority="2144" operator="lessThan">
      <formula>$C$4</formula>
    </cfRule>
  </conditionalFormatting>
  <conditionalFormatting sqref="BU35">
    <cfRule type="cellIs" dxfId="6527" priority="2145" operator="lessThan">
      <formula>$C$4</formula>
    </cfRule>
  </conditionalFormatting>
  <conditionalFormatting sqref="BU36">
    <cfRule type="cellIs" dxfId="6526" priority="2146" operator="lessThan">
      <formula>$C$4</formula>
    </cfRule>
  </conditionalFormatting>
  <conditionalFormatting sqref="BU37">
    <cfRule type="cellIs" dxfId="6525" priority="2147" operator="lessThan">
      <formula>$C$4</formula>
    </cfRule>
  </conditionalFormatting>
  <conditionalFormatting sqref="BU38">
    <cfRule type="cellIs" dxfId="6524" priority="2148" operator="lessThan">
      <formula>$C$4</formula>
    </cfRule>
  </conditionalFormatting>
  <conditionalFormatting sqref="BU39">
    <cfRule type="cellIs" dxfId="6523" priority="2149" operator="lessThan">
      <formula>$C$4</formula>
    </cfRule>
  </conditionalFormatting>
  <conditionalFormatting sqref="BU40">
    <cfRule type="cellIs" dxfId="6522" priority="2150" operator="lessThan">
      <formula>$C$4</formula>
    </cfRule>
  </conditionalFormatting>
  <conditionalFormatting sqref="BU41">
    <cfRule type="cellIs" dxfId="6521" priority="2151" operator="lessThan">
      <formula>$C$4</formula>
    </cfRule>
  </conditionalFormatting>
  <conditionalFormatting sqref="BU42">
    <cfRule type="cellIs" dxfId="6520" priority="2152" operator="lessThan">
      <formula>$C$4</formula>
    </cfRule>
  </conditionalFormatting>
  <conditionalFormatting sqref="BU43">
    <cfRule type="cellIs" dxfId="6519" priority="2153" operator="lessThan">
      <formula>$C$4</formula>
    </cfRule>
  </conditionalFormatting>
  <conditionalFormatting sqref="BU44">
    <cfRule type="cellIs" dxfId="6518" priority="2154" operator="lessThan">
      <formula>$C$4</formula>
    </cfRule>
  </conditionalFormatting>
  <conditionalFormatting sqref="BU45">
    <cfRule type="cellIs" dxfId="6517" priority="2155" operator="lessThan">
      <formula>$C$4</formula>
    </cfRule>
  </conditionalFormatting>
  <conditionalFormatting sqref="BU46">
    <cfRule type="cellIs" dxfId="6516" priority="2156" operator="lessThan">
      <formula>$C$4</formula>
    </cfRule>
  </conditionalFormatting>
  <conditionalFormatting sqref="BU47">
    <cfRule type="cellIs" dxfId="6515" priority="2157" operator="lessThan">
      <formula>$C$4</formula>
    </cfRule>
  </conditionalFormatting>
  <conditionalFormatting sqref="BU48">
    <cfRule type="cellIs" dxfId="6514" priority="2158" operator="lessThan">
      <formula>$C$4</formula>
    </cfRule>
  </conditionalFormatting>
  <conditionalFormatting sqref="BU49">
    <cfRule type="cellIs" dxfId="6513" priority="2159" operator="lessThan">
      <formula>$C$4</formula>
    </cfRule>
  </conditionalFormatting>
  <conditionalFormatting sqref="BU50">
    <cfRule type="cellIs" dxfId="6512" priority="2160" operator="lessThan">
      <formula>$C$4</formula>
    </cfRule>
  </conditionalFormatting>
  <conditionalFormatting sqref="BV11">
    <cfRule type="cellIs" dxfId="6511" priority="2161" operator="lessThan">
      <formula>$C$4</formula>
    </cfRule>
  </conditionalFormatting>
  <conditionalFormatting sqref="BV12">
    <cfRule type="cellIs" dxfId="6510" priority="2162" operator="lessThan">
      <formula>$C$4</formula>
    </cfRule>
  </conditionalFormatting>
  <conditionalFormatting sqref="BV13">
    <cfRule type="cellIs" dxfId="6509" priority="2163" operator="lessThan">
      <formula>$C$4</formula>
    </cfRule>
  </conditionalFormatting>
  <conditionalFormatting sqref="BV14">
    <cfRule type="cellIs" dxfId="6508" priority="2164" operator="lessThan">
      <formula>$C$4</formula>
    </cfRule>
  </conditionalFormatting>
  <conditionalFormatting sqref="BV15">
    <cfRule type="cellIs" dxfId="6507" priority="2165" operator="lessThan">
      <formula>$C$4</formula>
    </cfRule>
  </conditionalFormatting>
  <conditionalFormatting sqref="BV16">
    <cfRule type="cellIs" dxfId="6506" priority="2166" operator="lessThan">
      <formula>$C$4</formula>
    </cfRule>
  </conditionalFormatting>
  <conditionalFormatting sqref="BV17">
    <cfRule type="cellIs" dxfId="6505" priority="2167" operator="lessThan">
      <formula>$C$4</formula>
    </cfRule>
  </conditionalFormatting>
  <conditionalFormatting sqref="BV18">
    <cfRule type="cellIs" dxfId="6504" priority="2168" operator="lessThan">
      <formula>$C$4</formula>
    </cfRule>
  </conditionalFormatting>
  <conditionalFormatting sqref="BV19">
    <cfRule type="cellIs" dxfId="6503" priority="2169" operator="lessThan">
      <formula>$C$4</formula>
    </cfRule>
  </conditionalFormatting>
  <conditionalFormatting sqref="BV20">
    <cfRule type="cellIs" dxfId="6502" priority="2170" operator="lessThan">
      <formula>$C$4</formula>
    </cfRule>
  </conditionalFormatting>
  <conditionalFormatting sqref="BV21">
    <cfRule type="cellIs" dxfId="6501" priority="2171" operator="lessThan">
      <formula>$C$4</formula>
    </cfRule>
  </conditionalFormatting>
  <conditionalFormatting sqref="BV22">
    <cfRule type="cellIs" dxfId="6500" priority="2172" operator="lessThan">
      <formula>$C$4</formula>
    </cfRule>
  </conditionalFormatting>
  <conditionalFormatting sqref="BV23">
    <cfRule type="cellIs" dxfId="6499" priority="2173" operator="lessThan">
      <formula>$C$4</formula>
    </cfRule>
  </conditionalFormatting>
  <conditionalFormatting sqref="BV24">
    <cfRule type="cellIs" dxfId="6498" priority="2174" operator="lessThan">
      <formula>$C$4</formula>
    </cfRule>
  </conditionalFormatting>
  <conditionalFormatting sqref="BV25">
    <cfRule type="cellIs" dxfId="6497" priority="2175" operator="lessThan">
      <formula>$C$4</formula>
    </cfRule>
  </conditionalFormatting>
  <conditionalFormatting sqref="BV26">
    <cfRule type="cellIs" dxfId="6496" priority="2176" operator="lessThan">
      <formula>$C$4</formula>
    </cfRule>
  </conditionalFormatting>
  <conditionalFormatting sqref="BV27">
    <cfRule type="cellIs" dxfId="6495" priority="2177" operator="lessThan">
      <formula>$C$4</formula>
    </cfRule>
  </conditionalFormatting>
  <conditionalFormatting sqref="BV28">
    <cfRule type="cellIs" dxfId="6494" priority="2178" operator="lessThan">
      <formula>$C$4</formula>
    </cfRule>
  </conditionalFormatting>
  <conditionalFormatting sqref="BV29">
    <cfRule type="cellIs" dxfId="6493" priority="2179" operator="lessThan">
      <formula>$C$4</formula>
    </cfRule>
  </conditionalFormatting>
  <conditionalFormatting sqref="BV30">
    <cfRule type="cellIs" dxfId="6492" priority="2180" operator="lessThan">
      <formula>$C$4</formula>
    </cfRule>
  </conditionalFormatting>
  <conditionalFormatting sqref="BV31">
    <cfRule type="cellIs" dxfId="6491" priority="2181" operator="lessThan">
      <formula>$C$4</formula>
    </cfRule>
  </conditionalFormatting>
  <conditionalFormatting sqref="BV32">
    <cfRule type="cellIs" dxfId="6490" priority="2182" operator="lessThan">
      <formula>$C$4</formula>
    </cfRule>
  </conditionalFormatting>
  <conditionalFormatting sqref="BV33">
    <cfRule type="cellIs" dxfId="6489" priority="2183" operator="lessThan">
      <formula>$C$4</formula>
    </cfRule>
  </conditionalFormatting>
  <conditionalFormatting sqref="BV34">
    <cfRule type="cellIs" dxfId="6488" priority="2184" operator="lessThan">
      <formula>$C$4</formula>
    </cfRule>
  </conditionalFormatting>
  <conditionalFormatting sqref="BV35">
    <cfRule type="cellIs" dxfId="6487" priority="2185" operator="lessThan">
      <formula>$C$4</formula>
    </cfRule>
  </conditionalFormatting>
  <conditionalFormatting sqref="BV36">
    <cfRule type="cellIs" dxfId="6486" priority="2186" operator="lessThan">
      <formula>$C$4</formula>
    </cfRule>
  </conditionalFormatting>
  <conditionalFormatting sqref="BV37">
    <cfRule type="cellIs" dxfId="6485" priority="2187" operator="lessThan">
      <formula>$C$4</formula>
    </cfRule>
  </conditionalFormatting>
  <conditionalFormatting sqref="BV38">
    <cfRule type="cellIs" dxfId="6484" priority="2188" operator="lessThan">
      <formula>$C$4</formula>
    </cfRule>
  </conditionalFormatting>
  <conditionalFormatting sqref="BV39">
    <cfRule type="cellIs" dxfId="6483" priority="2189" operator="lessThan">
      <formula>$C$4</formula>
    </cfRule>
  </conditionalFormatting>
  <conditionalFormatting sqref="BV40">
    <cfRule type="cellIs" dxfId="6482" priority="2190" operator="lessThan">
      <formula>$C$4</formula>
    </cfRule>
  </conditionalFormatting>
  <conditionalFormatting sqref="BV41">
    <cfRule type="cellIs" dxfId="6481" priority="2191" operator="lessThan">
      <formula>$C$4</formula>
    </cfRule>
  </conditionalFormatting>
  <conditionalFormatting sqref="BV42">
    <cfRule type="cellIs" dxfId="6480" priority="2192" operator="lessThan">
      <formula>$C$4</formula>
    </cfRule>
  </conditionalFormatting>
  <conditionalFormatting sqref="BV43">
    <cfRule type="cellIs" dxfId="6479" priority="2193" operator="lessThan">
      <formula>$C$4</formula>
    </cfRule>
  </conditionalFormatting>
  <conditionalFormatting sqref="BV44">
    <cfRule type="cellIs" dxfId="6478" priority="2194" operator="lessThan">
      <formula>$C$4</formula>
    </cfRule>
  </conditionalFormatting>
  <conditionalFormatting sqref="BV45">
    <cfRule type="cellIs" dxfId="6477" priority="2195" operator="lessThan">
      <formula>$C$4</formula>
    </cfRule>
  </conditionalFormatting>
  <conditionalFormatting sqref="BV46">
    <cfRule type="cellIs" dxfId="6476" priority="2196" operator="lessThan">
      <formula>$C$4</formula>
    </cfRule>
  </conditionalFormatting>
  <conditionalFormatting sqref="BV47">
    <cfRule type="cellIs" dxfId="6475" priority="2197" operator="lessThan">
      <formula>$C$4</formula>
    </cfRule>
  </conditionalFormatting>
  <conditionalFormatting sqref="BV48">
    <cfRule type="cellIs" dxfId="6474" priority="2198" operator="lessThan">
      <formula>$C$4</formula>
    </cfRule>
  </conditionalFormatting>
  <conditionalFormatting sqref="BV49">
    <cfRule type="cellIs" dxfId="6473" priority="2199" operator="lessThan">
      <formula>$C$4</formula>
    </cfRule>
  </conditionalFormatting>
  <conditionalFormatting sqref="BV50">
    <cfRule type="cellIs" dxfId="6472" priority="2200" operator="lessThan">
      <formula>$C$4</formula>
    </cfRule>
  </conditionalFormatting>
  <conditionalFormatting sqref="BW11:BW40">
    <cfRule type="cellIs" dxfId="6471" priority="2201" operator="lessThan">
      <formula>$C$4</formula>
    </cfRule>
  </conditionalFormatting>
  <conditionalFormatting sqref="BW41">
    <cfRule type="cellIs" dxfId="6441" priority="2231" operator="lessThan">
      <formula>$C$4</formula>
    </cfRule>
  </conditionalFormatting>
  <conditionalFormatting sqref="BW42">
    <cfRule type="cellIs" dxfId="6440" priority="2232" operator="lessThan">
      <formula>$C$4</formula>
    </cfRule>
  </conditionalFormatting>
  <conditionalFormatting sqref="BW43">
    <cfRule type="cellIs" dxfId="6439" priority="2233" operator="lessThan">
      <formula>$C$4</formula>
    </cfRule>
  </conditionalFormatting>
  <conditionalFormatting sqref="BW44">
    <cfRule type="cellIs" dxfId="6438" priority="2234" operator="lessThan">
      <formula>$C$4</formula>
    </cfRule>
  </conditionalFormatting>
  <conditionalFormatting sqref="BW45">
    <cfRule type="cellIs" dxfId="6437" priority="2235" operator="lessThan">
      <formula>$C$4</formula>
    </cfRule>
  </conditionalFormatting>
  <conditionalFormatting sqref="BW46">
    <cfRule type="cellIs" dxfId="6436" priority="2236" operator="lessThan">
      <formula>$C$4</formula>
    </cfRule>
  </conditionalFormatting>
  <conditionalFormatting sqref="BW47">
    <cfRule type="cellIs" dxfId="6435" priority="2237" operator="lessThan">
      <formula>$C$4</formula>
    </cfRule>
  </conditionalFormatting>
  <conditionalFormatting sqref="BW48">
    <cfRule type="cellIs" dxfId="6434" priority="2238" operator="lessThan">
      <formula>$C$4</formula>
    </cfRule>
  </conditionalFormatting>
  <conditionalFormatting sqref="BW49">
    <cfRule type="cellIs" dxfId="6433" priority="2239" operator="lessThan">
      <formula>$C$4</formula>
    </cfRule>
  </conditionalFormatting>
  <conditionalFormatting sqref="BW50">
    <cfRule type="cellIs" dxfId="6432" priority="2240" operator="lessThan">
      <formula>$C$4</formula>
    </cfRule>
  </conditionalFormatting>
  <conditionalFormatting sqref="BX11">
    <cfRule type="cellIs" dxfId="6431" priority="2241" operator="lessThan">
      <formula>$C$4</formula>
    </cfRule>
  </conditionalFormatting>
  <conditionalFormatting sqref="BX12">
    <cfRule type="cellIs" dxfId="6430" priority="2242" operator="lessThan">
      <formula>$C$4</formula>
    </cfRule>
  </conditionalFormatting>
  <conditionalFormatting sqref="BX13">
    <cfRule type="cellIs" dxfId="6429" priority="2243" operator="lessThan">
      <formula>$C$4</formula>
    </cfRule>
  </conditionalFormatting>
  <conditionalFormatting sqref="BX14">
    <cfRule type="cellIs" dxfId="6428" priority="2244" operator="lessThan">
      <formula>$C$4</formula>
    </cfRule>
  </conditionalFormatting>
  <conditionalFormatting sqref="BX15">
    <cfRule type="cellIs" dxfId="6427" priority="2245" operator="lessThan">
      <formula>$C$4</formula>
    </cfRule>
  </conditionalFormatting>
  <conditionalFormatting sqref="BX16">
    <cfRule type="cellIs" dxfId="6426" priority="2246" operator="lessThan">
      <formula>$C$4</formula>
    </cfRule>
  </conditionalFormatting>
  <conditionalFormatting sqref="BX17">
    <cfRule type="cellIs" dxfId="6425" priority="2247" operator="lessThan">
      <formula>$C$4</formula>
    </cfRule>
  </conditionalFormatting>
  <conditionalFormatting sqref="BX18">
    <cfRule type="cellIs" dxfId="6424" priority="2248" operator="lessThan">
      <formula>$C$4</formula>
    </cfRule>
  </conditionalFormatting>
  <conditionalFormatting sqref="BX19">
    <cfRule type="cellIs" dxfId="6423" priority="2249" operator="lessThan">
      <formula>$C$4</formula>
    </cfRule>
  </conditionalFormatting>
  <conditionalFormatting sqref="BX20">
    <cfRule type="cellIs" dxfId="6422" priority="2250" operator="lessThan">
      <formula>$C$4</formula>
    </cfRule>
  </conditionalFormatting>
  <conditionalFormatting sqref="BX21">
    <cfRule type="cellIs" dxfId="6421" priority="2251" operator="lessThan">
      <formula>$C$4</formula>
    </cfRule>
  </conditionalFormatting>
  <conditionalFormatting sqref="BX22">
    <cfRule type="cellIs" dxfId="6420" priority="2252" operator="lessThan">
      <formula>$C$4</formula>
    </cfRule>
  </conditionalFormatting>
  <conditionalFormatting sqref="BX23">
    <cfRule type="cellIs" dxfId="6419" priority="2253" operator="lessThan">
      <formula>$C$4</formula>
    </cfRule>
  </conditionalFormatting>
  <conditionalFormatting sqref="BX24">
    <cfRule type="cellIs" dxfId="6418" priority="2254" operator="lessThan">
      <formula>$C$4</formula>
    </cfRule>
  </conditionalFormatting>
  <conditionalFormatting sqref="BX25">
    <cfRule type="cellIs" dxfId="6417" priority="2255" operator="lessThan">
      <formula>$C$4</formula>
    </cfRule>
  </conditionalFormatting>
  <conditionalFormatting sqref="BX26">
    <cfRule type="cellIs" dxfId="6416" priority="2256" operator="lessThan">
      <formula>$C$4</formula>
    </cfRule>
  </conditionalFormatting>
  <conditionalFormatting sqref="BX27">
    <cfRule type="cellIs" dxfId="6415" priority="2257" operator="lessThan">
      <formula>$C$4</formula>
    </cfRule>
  </conditionalFormatting>
  <conditionalFormatting sqref="BX28">
    <cfRule type="cellIs" dxfId="6414" priority="2258" operator="lessThan">
      <formula>$C$4</formula>
    </cfRule>
  </conditionalFormatting>
  <conditionalFormatting sqref="BX29">
    <cfRule type="cellIs" dxfId="6413" priority="2259" operator="lessThan">
      <formula>$C$4</formula>
    </cfRule>
  </conditionalFormatting>
  <conditionalFormatting sqref="BX30">
    <cfRule type="cellIs" dxfId="6412" priority="2260" operator="lessThan">
      <formula>$C$4</formula>
    </cfRule>
  </conditionalFormatting>
  <conditionalFormatting sqref="BX31">
    <cfRule type="cellIs" dxfId="6411" priority="2261" operator="lessThan">
      <formula>$C$4</formula>
    </cfRule>
  </conditionalFormatting>
  <conditionalFormatting sqref="BX32">
    <cfRule type="cellIs" dxfId="6410" priority="2262" operator="lessThan">
      <formula>$C$4</formula>
    </cfRule>
  </conditionalFormatting>
  <conditionalFormatting sqref="BX33">
    <cfRule type="cellIs" dxfId="6409" priority="2263" operator="lessThan">
      <formula>$C$4</formula>
    </cfRule>
  </conditionalFormatting>
  <conditionalFormatting sqref="BX34">
    <cfRule type="cellIs" dxfId="6408" priority="2264" operator="lessThan">
      <formula>$C$4</formula>
    </cfRule>
  </conditionalFormatting>
  <conditionalFormatting sqref="BX35">
    <cfRule type="cellIs" dxfId="6407" priority="2265" operator="lessThan">
      <formula>$C$4</formula>
    </cfRule>
  </conditionalFormatting>
  <conditionalFormatting sqref="BX36">
    <cfRule type="cellIs" dxfId="6406" priority="2266" operator="lessThan">
      <formula>$C$4</formula>
    </cfRule>
  </conditionalFormatting>
  <conditionalFormatting sqref="BX37">
    <cfRule type="cellIs" dxfId="6405" priority="2267" operator="lessThan">
      <formula>$C$4</formula>
    </cfRule>
  </conditionalFormatting>
  <conditionalFormatting sqref="BX38">
    <cfRule type="cellIs" dxfId="6404" priority="2268" operator="lessThan">
      <formula>$C$4</formula>
    </cfRule>
  </conditionalFormatting>
  <conditionalFormatting sqref="BX39">
    <cfRule type="cellIs" dxfId="6403" priority="2269" operator="lessThan">
      <formula>$C$4</formula>
    </cfRule>
  </conditionalFormatting>
  <conditionalFormatting sqref="BX40">
    <cfRule type="cellIs" dxfId="6402" priority="2270" operator="lessThan">
      <formula>$C$4</formula>
    </cfRule>
  </conditionalFormatting>
  <conditionalFormatting sqref="BX41">
    <cfRule type="cellIs" dxfId="6401" priority="2271" operator="lessThan">
      <formula>$C$4</formula>
    </cfRule>
  </conditionalFormatting>
  <conditionalFormatting sqref="BX42">
    <cfRule type="cellIs" dxfId="6400" priority="2272" operator="lessThan">
      <formula>$C$4</formula>
    </cfRule>
  </conditionalFormatting>
  <conditionalFormatting sqref="BX43">
    <cfRule type="cellIs" dxfId="6399" priority="2273" operator="lessThan">
      <formula>$C$4</formula>
    </cfRule>
  </conditionalFormatting>
  <conditionalFormatting sqref="BX44">
    <cfRule type="cellIs" dxfId="6398" priority="2274" operator="lessThan">
      <formula>$C$4</formula>
    </cfRule>
  </conditionalFormatting>
  <conditionalFormatting sqref="BX45">
    <cfRule type="cellIs" dxfId="6397" priority="2275" operator="lessThan">
      <formula>$C$4</formula>
    </cfRule>
  </conditionalFormatting>
  <conditionalFormatting sqref="BX46">
    <cfRule type="cellIs" dxfId="6396" priority="2276" operator="lessThan">
      <formula>$C$4</formula>
    </cfRule>
  </conditionalFormatting>
  <conditionalFormatting sqref="BX47">
    <cfRule type="cellIs" dxfId="6395" priority="2277" operator="lessThan">
      <formula>$C$4</formula>
    </cfRule>
  </conditionalFormatting>
  <conditionalFormatting sqref="BX48">
    <cfRule type="cellIs" dxfId="6394" priority="2278" operator="lessThan">
      <formula>$C$4</formula>
    </cfRule>
  </conditionalFormatting>
  <conditionalFormatting sqref="BX49">
    <cfRule type="cellIs" dxfId="6393" priority="2279" operator="lessThan">
      <formula>$C$4</formula>
    </cfRule>
  </conditionalFormatting>
  <conditionalFormatting sqref="BX50">
    <cfRule type="cellIs" dxfId="6392" priority="2280" operator="lessThan">
      <formula>$C$4</formula>
    </cfRule>
  </conditionalFormatting>
  <conditionalFormatting sqref="BY11">
    <cfRule type="cellIs" dxfId="6391" priority="2281" operator="lessThan">
      <formula>$C$4</formula>
    </cfRule>
  </conditionalFormatting>
  <conditionalFormatting sqref="BY12">
    <cfRule type="cellIs" dxfId="6390" priority="2282" operator="lessThan">
      <formula>$C$4</formula>
    </cfRule>
  </conditionalFormatting>
  <conditionalFormatting sqref="BY13">
    <cfRule type="cellIs" dxfId="6389" priority="2283" operator="lessThan">
      <formula>$C$4</formula>
    </cfRule>
  </conditionalFormatting>
  <conditionalFormatting sqref="BY14">
    <cfRule type="cellIs" dxfId="6388" priority="2284" operator="lessThan">
      <formula>$C$4</formula>
    </cfRule>
  </conditionalFormatting>
  <conditionalFormatting sqref="BY15">
    <cfRule type="cellIs" dxfId="6387" priority="2285" operator="lessThan">
      <formula>$C$4</formula>
    </cfRule>
  </conditionalFormatting>
  <conditionalFormatting sqref="BY16">
    <cfRule type="cellIs" dxfId="6386" priority="2286" operator="lessThan">
      <formula>$C$4</formula>
    </cfRule>
  </conditionalFormatting>
  <conditionalFormatting sqref="BY17">
    <cfRule type="cellIs" dxfId="6385" priority="2287" operator="lessThan">
      <formula>$C$4</formula>
    </cfRule>
  </conditionalFormatting>
  <conditionalFormatting sqref="BY18">
    <cfRule type="cellIs" dxfId="6384" priority="2288" operator="lessThan">
      <formula>$C$4</formula>
    </cfRule>
  </conditionalFormatting>
  <conditionalFormatting sqref="BY19">
    <cfRule type="cellIs" dxfId="6383" priority="2289" operator="lessThan">
      <formula>$C$4</formula>
    </cfRule>
  </conditionalFormatting>
  <conditionalFormatting sqref="BY20">
    <cfRule type="cellIs" dxfId="6382" priority="2290" operator="lessThan">
      <formula>$C$4</formula>
    </cfRule>
  </conditionalFormatting>
  <conditionalFormatting sqref="BY21">
    <cfRule type="cellIs" dxfId="6381" priority="2291" operator="lessThan">
      <formula>$C$4</formula>
    </cfRule>
  </conditionalFormatting>
  <conditionalFormatting sqref="BY22">
    <cfRule type="cellIs" dxfId="6380" priority="2292" operator="lessThan">
      <formula>$C$4</formula>
    </cfRule>
  </conditionalFormatting>
  <conditionalFormatting sqref="BY23">
    <cfRule type="cellIs" dxfId="6379" priority="2293" operator="lessThan">
      <formula>$C$4</formula>
    </cfRule>
  </conditionalFormatting>
  <conditionalFormatting sqref="BY24">
    <cfRule type="cellIs" dxfId="6378" priority="2294" operator="lessThan">
      <formula>$C$4</formula>
    </cfRule>
  </conditionalFormatting>
  <conditionalFormatting sqref="BY25">
    <cfRule type="cellIs" dxfId="6377" priority="2295" operator="lessThan">
      <formula>$C$4</formula>
    </cfRule>
  </conditionalFormatting>
  <conditionalFormatting sqref="BY26">
    <cfRule type="cellIs" dxfId="6376" priority="2296" operator="lessThan">
      <formula>$C$4</formula>
    </cfRule>
  </conditionalFormatting>
  <conditionalFormatting sqref="BY27">
    <cfRule type="cellIs" dxfId="6375" priority="2297" operator="lessThan">
      <formula>$C$4</formula>
    </cfRule>
  </conditionalFormatting>
  <conditionalFormatting sqref="BY28">
    <cfRule type="cellIs" dxfId="6374" priority="2298" operator="lessThan">
      <formula>$C$4</formula>
    </cfRule>
  </conditionalFormatting>
  <conditionalFormatting sqref="BY29">
    <cfRule type="cellIs" dxfId="6373" priority="2299" operator="lessThan">
      <formula>$C$4</formula>
    </cfRule>
  </conditionalFormatting>
  <conditionalFormatting sqref="BY30">
    <cfRule type="cellIs" dxfId="6372" priority="2300" operator="lessThan">
      <formula>$C$4</formula>
    </cfRule>
  </conditionalFormatting>
  <conditionalFormatting sqref="BY31">
    <cfRule type="cellIs" dxfId="6371" priority="2301" operator="lessThan">
      <formula>$C$4</formula>
    </cfRule>
  </conditionalFormatting>
  <conditionalFormatting sqref="BY32">
    <cfRule type="cellIs" dxfId="6370" priority="2302" operator="lessThan">
      <formula>$C$4</formula>
    </cfRule>
  </conditionalFormatting>
  <conditionalFormatting sqref="BY33">
    <cfRule type="cellIs" dxfId="6369" priority="2303" operator="lessThan">
      <formula>$C$4</formula>
    </cfRule>
  </conditionalFormatting>
  <conditionalFormatting sqref="BY34">
    <cfRule type="cellIs" dxfId="6368" priority="2304" operator="lessThan">
      <formula>$C$4</formula>
    </cfRule>
  </conditionalFormatting>
  <conditionalFormatting sqref="BY35">
    <cfRule type="cellIs" dxfId="6367" priority="2305" operator="lessThan">
      <formula>$C$4</formula>
    </cfRule>
  </conditionalFormatting>
  <conditionalFormatting sqref="BY36">
    <cfRule type="cellIs" dxfId="6366" priority="2306" operator="lessThan">
      <formula>$C$4</formula>
    </cfRule>
  </conditionalFormatting>
  <conditionalFormatting sqref="BY37">
    <cfRule type="cellIs" dxfId="6365" priority="2307" operator="lessThan">
      <formula>$C$4</formula>
    </cfRule>
  </conditionalFormatting>
  <conditionalFormatting sqref="BY38">
    <cfRule type="cellIs" dxfId="6364" priority="2308" operator="lessThan">
      <formula>$C$4</formula>
    </cfRule>
  </conditionalFormatting>
  <conditionalFormatting sqref="BY39">
    <cfRule type="cellIs" dxfId="6363" priority="2309" operator="lessThan">
      <formula>$C$4</formula>
    </cfRule>
  </conditionalFormatting>
  <conditionalFormatting sqref="BY40">
    <cfRule type="cellIs" dxfId="6362" priority="2310" operator="lessThan">
      <formula>$C$4</formula>
    </cfRule>
  </conditionalFormatting>
  <conditionalFormatting sqref="BY41">
    <cfRule type="cellIs" dxfId="6361" priority="2311" operator="lessThan">
      <formula>$C$4</formula>
    </cfRule>
  </conditionalFormatting>
  <conditionalFormatting sqref="BY42">
    <cfRule type="cellIs" dxfId="6360" priority="2312" operator="lessThan">
      <formula>$C$4</formula>
    </cfRule>
  </conditionalFormatting>
  <conditionalFormatting sqref="BY43">
    <cfRule type="cellIs" dxfId="6359" priority="2313" operator="lessThan">
      <formula>$C$4</formula>
    </cfRule>
  </conditionalFormatting>
  <conditionalFormatting sqref="BY44">
    <cfRule type="cellIs" dxfId="6358" priority="2314" operator="lessThan">
      <formula>$C$4</formula>
    </cfRule>
  </conditionalFormatting>
  <conditionalFormatting sqref="BY45">
    <cfRule type="cellIs" dxfId="6357" priority="2315" operator="lessThan">
      <formula>$C$4</formula>
    </cfRule>
  </conditionalFormatting>
  <conditionalFormatting sqref="BY46">
    <cfRule type="cellIs" dxfId="6356" priority="2316" operator="lessThan">
      <formula>$C$4</formula>
    </cfRule>
  </conditionalFormatting>
  <conditionalFormatting sqref="BY47">
    <cfRule type="cellIs" dxfId="6355" priority="2317" operator="lessThan">
      <formula>$C$4</formula>
    </cfRule>
  </conditionalFormatting>
  <conditionalFormatting sqref="BY48">
    <cfRule type="cellIs" dxfId="6354" priority="2318" operator="lessThan">
      <formula>$C$4</formula>
    </cfRule>
  </conditionalFormatting>
  <conditionalFormatting sqref="BY49">
    <cfRule type="cellIs" dxfId="6353" priority="2319" operator="lessThan">
      <formula>$C$4</formula>
    </cfRule>
  </conditionalFormatting>
  <conditionalFormatting sqref="BY50">
    <cfRule type="cellIs" dxfId="6352" priority="2320" operator="lessThan">
      <formula>$C$4</formula>
    </cfRule>
  </conditionalFormatting>
  <conditionalFormatting sqref="BZ11">
    <cfRule type="cellIs" dxfId="6351" priority="2321" operator="lessThan">
      <formula>$C$4</formula>
    </cfRule>
  </conditionalFormatting>
  <conditionalFormatting sqref="BZ12">
    <cfRule type="cellIs" dxfId="6350" priority="2322" operator="lessThan">
      <formula>$C$4</formula>
    </cfRule>
  </conditionalFormatting>
  <conditionalFormatting sqref="BZ13">
    <cfRule type="cellIs" dxfId="6349" priority="2323" operator="lessThan">
      <formula>$C$4</formula>
    </cfRule>
  </conditionalFormatting>
  <conditionalFormatting sqref="BZ14">
    <cfRule type="cellIs" dxfId="6348" priority="2324" operator="lessThan">
      <formula>$C$4</formula>
    </cfRule>
  </conditionalFormatting>
  <conditionalFormatting sqref="BZ15">
    <cfRule type="cellIs" dxfId="6347" priority="2325" operator="lessThan">
      <formula>$C$4</formula>
    </cfRule>
  </conditionalFormatting>
  <conditionalFormatting sqref="BZ16">
    <cfRule type="cellIs" dxfId="6346" priority="2326" operator="lessThan">
      <formula>$C$4</formula>
    </cfRule>
  </conditionalFormatting>
  <conditionalFormatting sqref="BZ17">
    <cfRule type="cellIs" dxfId="6345" priority="2327" operator="lessThan">
      <formula>$C$4</formula>
    </cfRule>
  </conditionalFormatting>
  <conditionalFormatting sqref="BZ18">
    <cfRule type="cellIs" dxfId="6344" priority="2328" operator="lessThan">
      <formula>$C$4</formula>
    </cfRule>
  </conditionalFormatting>
  <conditionalFormatting sqref="BZ19">
    <cfRule type="cellIs" dxfId="6343" priority="2329" operator="lessThan">
      <formula>$C$4</formula>
    </cfRule>
  </conditionalFormatting>
  <conditionalFormatting sqref="BZ20">
    <cfRule type="cellIs" dxfId="6342" priority="2330" operator="lessThan">
      <formula>$C$4</formula>
    </cfRule>
  </conditionalFormatting>
  <conditionalFormatting sqref="BZ21">
    <cfRule type="cellIs" dxfId="6341" priority="2331" operator="lessThan">
      <formula>$C$4</formula>
    </cfRule>
  </conditionalFormatting>
  <conditionalFormatting sqref="BZ22">
    <cfRule type="cellIs" dxfId="6340" priority="2332" operator="lessThan">
      <formula>$C$4</formula>
    </cfRule>
  </conditionalFormatting>
  <conditionalFormatting sqref="BZ23">
    <cfRule type="cellIs" dxfId="6339" priority="2333" operator="lessThan">
      <formula>$C$4</formula>
    </cfRule>
  </conditionalFormatting>
  <conditionalFormatting sqref="BZ24">
    <cfRule type="cellIs" dxfId="6338" priority="2334" operator="lessThan">
      <formula>$C$4</formula>
    </cfRule>
  </conditionalFormatting>
  <conditionalFormatting sqref="BZ25">
    <cfRule type="cellIs" dxfId="6337" priority="2335" operator="lessThan">
      <formula>$C$4</formula>
    </cfRule>
  </conditionalFormatting>
  <conditionalFormatting sqref="BZ26">
    <cfRule type="cellIs" dxfId="6336" priority="2336" operator="lessThan">
      <formula>$C$4</formula>
    </cfRule>
  </conditionalFormatting>
  <conditionalFormatting sqref="BZ27">
    <cfRule type="cellIs" dxfId="6335" priority="2337" operator="lessThan">
      <formula>$C$4</formula>
    </cfRule>
  </conditionalFormatting>
  <conditionalFormatting sqref="BZ28">
    <cfRule type="cellIs" dxfId="6334" priority="2338" operator="lessThan">
      <formula>$C$4</formula>
    </cfRule>
  </conditionalFormatting>
  <conditionalFormatting sqref="BZ29">
    <cfRule type="cellIs" dxfId="6333" priority="2339" operator="lessThan">
      <formula>$C$4</formula>
    </cfRule>
  </conditionalFormatting>
  <conditionalFormatting sqref="BZ30">
    <cfRule type="cellIs" dxfId="6332" priority="2340" operator="lessThan">
      <formula>$C$4</formula>
    </cfRule>
  </conditionalFormatting>
  <conditionalFormatting sqref="BZ31">
    <cfRule type="cellIs" dxfId="6331" priority="2341" operator="lessThan">
      <formula>$C$4</formula>
    </cfRule>
  </conditionalFormatting>
  <conditionalFormatting sqref="BZ32">
    <cfRule type="cellIs" dxfId="6330" priority="2342" operator="lessThan">
      <formula>$C$4</formula>
    </cfRule>
  </conditionalFormatting>
  <conditionalFormatting sqref="BZ33">
    <cfRule type="cellIs" dxfId="6329" priority="2343" operator="lessThan">
      <formula>$C$4</formula>
    </cfRule>
  </conditionalFormatting>
  <conditionalFormatting sqref="BZ34">
    <cfRule type="cellIs" dxfId="6328" priority="2344" operator="lessThan">
      <formula>$C$4</formula>
    </cfRule>
  </conditionalFormatting>
  <conditionalFormatting sqref="BZ35">
    <cfRule type="cellIs" dxfId="6327" priority="2345" operator="lessThan">
      <formula>$C$4</formula>
    </cfRule>
  </conditionalFormatting>
  <conditionalFormatting sqref="BZ36">
    <cfRule type="cellIs" dxfId="6326" priority="2346" operator="lessThan">
      <formula>$C$4</formula>
    </cfRule>
  </conditionalFormatting>
  <conditionalFormatting sqref="BZ37">
    <cfRule type="cellIs" dxfId="6325" priority="2347" operator="lessThan">
      <formula>$C$4</formula>
    </cfRule>
  </conditionalFormatting>
  <conditionalFormatting sqref="BZ38">
    <cfRule type="cellIs" dxfId="6324" priority="2348" operator="lessThan">
      <formula>$C$4</formula>
    </cfRule>
  </conditionalFormatting>
  <conditionalFormatting sqref="BZ39">
    <cfRule type="cellIs" dxfId="6323" priority="2349" operator="lessThan">
      <formula>$C$4</formula>
    </cfRule>
  </conditionalFormatting>
  <conditionalFormatting sqref="BZ40">
    <cfRule type="cellIs" dxfId="6322" priority="2350" operator="lessThan">
      <formula>$C$4</formula>
    </cfRule>
  </conditionalFormatting>
  <conditionalFormatting sqref="BZ41">
    <cfRule type="cellIs" dxfId="6321" priority="2351" operator="lessThan">
      <formula>$C$4</formula>
    </cfRule>
  </conditionalFormatting>
  <conditionalFormatting sqref="BZ42">
    <cfRule type="cellIs" dxfId="6320" priority="2352" operator="lessThan">
      <formula>$C$4</formula>
    </cfRule>
  </conditionalFormatting>
  <conditionalFormatting sqref="BZ43">
    <cfRule type="cellIs" dxfId="6319" priority="2353" operator="lessThan">
      <formula>$C$4</formula>
    </cfRule>
  </conditionalFormatting>
  <conditionalFormatting sqref="BZ44">
    <cfRule type="cellIs" dxfId="6318" priority="2354" operator="lessThan">
      <formula>$C$4</formula>
    </cfRule>
  </conditionalFormatting>
  <conditionalFormatting sqref="BZ45">
    <cfRule type="cellIs" dxfId="6317" priority="2355" operator="lessThan">
      <formula>$C$4</formula>
    </cfRule>
  </conditionalFormatting>
  <conditionalFormatting sqref="BZ46">
    <cfRule type="cellIs" dxfId="6316" priority="2356" operator="lessThan">
      <formula>$C$4</formula>
    </cfRule>
  </conditionalFormatting>
  <conditionalFormatting sqref="BZ47">
    <cfRule type="cellIs" dxfId="6315" priority="2357" operator="lessThan">
      <formula>$C$4</formula>
    </cfRule>
  </conditionalFormatting>
  <conditionalFormatting sqref="BZ48">
    <cfRule type="cellIs" dxfId="6314" priority="2358" operator="lessThan">
      <formula>$C$4</formula>
    </cfRule>
  </conditionalFormatting>
  <conditionalFormatting sqref="BZ49">
    <cfRule type="cellIs" dxfId="6313" priority="2359" operator="lessThan">
      <formula>$C$4</formula>
    </cfRule>
  </conditionalFormatting>
  <conditionalFormatting sqref="BZ50">
    <cfRule type="cellIs" dxfId="6312" priority="2360" operator="lessThan">
      <formula>$C$4</formula>
    </cfRule>
  </conditionalFormatting>
  <conditionalFormatting sqref="CA11">
    <cfRule type="cellIs" dxfId="6311" priority="2361" operator="lessThan">
      <formula>$C$4</formula>
    </cfRule>
  </conditionalFormatting>
  <conditionalFormatting sqref="CA12">
    <cfRule type="cellIs" dxfId="6310" priority="2362" operator="lessThan">
      <formula>$C$4</formula>
    </cfRule>
  </conditionalFormatting>
  <conditionalFormatting sqref="CA13">
    <cfRule type="cellIs" dxfId="6309" priority="2363" operator="lessThan">
      <formula>$C$4</formula>
    </cfRule>
  </conditionalFormatting>
  <conditionalFormatting sqref="CA14">
    <cfRule type="cellIs" dxfId="6308" priority="2364" operator="lessThan">
      <formula>$C$4</formula>
    </cfRule>
  </conditionalFormatting>
  <conditionalFormatting sqref="CA15">
    <cfRule type="cellIs" dxfId="6307" priority="2365" operator="lessThan">
      <formula>$C$4</formula>
    </cfRule>
  </conditionalFormatting>
  <conditionalFormatting sqref="CA16">
    <cfRule type="cellIs" dxfId="6306" priority="2366" operator="lessThan">
      <formula>$C$4</formula>
    </cfRule>
  </conditionalFormatting>
  <conditionalFormatting sqref="CA17">
    <cfRule type="cellIs" dxfId="6305" priority="2367" operator="lessThan">
      <formula>$C$4</formula>
    </cfRule>
  </conditionalFormatting>
  <conditionalFormatting sqref="CA18">
    <cfRule type="cellIs" dxfId="6304" priority="2368" operator="lessThan">
      <formula>$C$4</formula>
    </cfRule>
  </conditionalFormatting>
  <conditionalFormatting sqref="CA19">
    <cfRule type="cellIs" dxfId="6303" priority="2369" operator="lessThan">
      <formula>$C$4</formula>
    </cfRule>
  </conditionalFormatting>
  <conditionalFormatting sqref="CA20">
    <cfRule type="cellIs" dxfId="6302" priority="2370" operator="lessThan">
      <formula>$C$4</formula>
    </cfRule>
  </conditionalFormatting>
  <conditionalFormatting sqref="CA21">
    <cfRule type="cellIs" dxfId="6301" priority="2371" operator="lessThan">
      <formula>$C$4</formula>
    </cfRule>
  </conditionalFormatting>
  <conditionalFormatting sqref="CA22">
    <cfRule type="cellIs" dxfId="6300" priority="2372" operator="lessThan">
      <formula>$C$4</formula>
    </cfRule>
  </conditionalFormatting>
  <conditionalFormatting sqref="CA23">
    <cfRule type="cellIs" dxfId="6299" priority="2373" operator="lessThan">
      <formula>$C$4</formula>
    </cfRule>
  </conditionalFormatting>
  <conditionalFormatting sqref="CA24">
    <cfRule type="cellIs" dxfId="6298" priority="2374" operator="lessThan">
      <formula>$C$4</formula>
    </cfRule>
  </conditionalFormatting>
  <conditionalFormatting sqref="CA25">
    <cfRule type="cellIs" dxfId="6297" priority="2375" operator="lessThan">
      <formula>$C$4</formula>
    </cfRule>
  </conditionalFormatting>
  <conditionalFormatting sqref="CA26">
    <cfRule type="cellIs" dxfId="6296" priority="2376" operator="lessThan">
      <formula>$C$4</formula>
    </cfRule>
  </conditionalFormatting>
  <conditionalFormatting sqref="CA27">
    <cfRule type="cellIs" dxfId="6295" priority="2377" operator="lessThan">
      <formula>$C$4</formula>
    </cfRule>
  </conditionalFormatting>
  <conditionalFormatting sqref="CA28">
    <cfRule type="cellIs" dxfId="6294" priority="2378" operator="lessThan">
      <formula>$C$4</formula>
    </cfRule>
  </conditionalFormatting>
  <conditionalFormatting sqref="CA29">
    <cfRule type="cellIs" dxfId="6293" priority="2379" operator="lessThan">
      <formula>$C$4</formula>
    </cfRule>
  </conditionalFormatting>
  <conditionalFormatting sqref="CA30">
    <cfRule type="cellIs" dxfId="6292" priority="2380" operator="lessThan">
      <formula>$C$4</formula>
    </cfRule>
  </conditionalFormatting>
  <conditionalFormatting sqref="CA31">
    <cfRule type="cellIs" dxfId="6291" priority="2381" operator="lessThan">
      <formula>$C$4</formula>
    </cfRule>
  </conditionalFormatting>
  <conditionalFormatting sqref="CA32">
    <cfRule type="cellIs" dxfId="6290" priority="2382" operator="lessThan">
      <formula>$C$4</formula>
    </cfRule>
  </conditionalFormatting>
  <conditionalFormatting sqref="CA33">
    <cfRule type="cellIs" dxfId="6289" priority="2383" operator="lessThan">
      <formula>$C$4</formula>
    </cfRule>
  </conditionalFormatting>
  <conditionalFormatting sqref="CA34">
    <cfRule type="cellIs" dxfId="6288" priority="2384" operator="lessThan">
      <formula>$C$4</formula>
    </cfRule>
  </conditionalFormatting>
  <conditionalFormatting sqref="CA35">
    <cfRule type="cellIs" dxfId="6287" priority="2385" operator="lessThan">
      <formula>$C$4</formula>
    </cfRule>
  </conditionalFormatting>
  <conditionalFormatting sqref="CA36">
    <cfRule type="cellIs" dxfId="6286" priority="2386" operator="lessThan">
      <formula>$C$4</formula>
    </cfRule>
  </conditionalFormatting>
  <conditionalFormatting sqref="CA37">
    <cfRule type="cellIs" dxfId="6285" priority="2387" operator="lessThan">
      <formula>$C$4</formula>
    </cfRule>
  </conditionalFormatting>
  <conditionalFormatting sqref="CA38">
    <cfRule type="cellIs" dxfId="6284" priority="2388" operator="lessThan">
      <formula>$C$4</formula>
    </cfRule>
  </conditionalFormatting>
  <conditionalFormatting sqref="CA39">
    <cfRule type="cellIs" dxfId="6283" priority="2389" operator="lessThan">
      <formula>$C$4</formula>
    </cfRule>
  </conditionalFormatting>
  <conditionalFormatting sqref="CA40">
    <cfRule type="cellIs" dxfId="6282" priority="2390" operator="lessThan">
      <formula>$C$4</formula>
    </cfRule>
  </conditionalFormatting>
  <conditionalFormatting sqref="CA41">
    <cfRule type="cellIs" dxfId="6281" priority="2391" operator="lessThan">
      <formula>$C$4</formula>
    </cfRule>
  </conditionalFormatting>
  <conditionalFormatting sqref="CA42">
    <cfRule type="cellIs" dxfId="6280" priority="2392" operator="lessThan">
      <formula>$C$4</formula>
    </cfRule>
  </conditionalFormatting>
  <conditionalFormatting sqref="CA43">
    <cfRule type="cellIs" dxfId="6279" priority="2393" operator="lessThan">
      <formula>$C$4</formula>
    </cfRule>
  </conditionalFormatting>
  <conditionalFormatting sqref="CA44">
    <cfRule type="cellIs" dxfId="6278" priority="2394" operator="lessThan">
      <formula>$C$4</formula>
    </cfRule>
  </conditionalFormatting>
  <conditionalFormatting sqref="CA45">
    <cfRule type="cellIs" dxfId="6277" priority="2395" operator="lessThan">
      <formula>$C$4</formula>
    </cfRule>
  </conditionalFormatting>
  <conditionalFormatting sqref="CA46">
    <cfRule type="cellIs" dxfId="6276" priority="2396" operator="lessThan">
      <formula>$C$4</formula>
    </cfRule>
  </conditionalFormatting>
  <conditionalFormatting sqref="CA47">
    <cfRule type="cellIs" dxfId="6275" priority="2397" operator="lessThan">
      <formula>$C$4</formula>
    </cfRule>
  </conditionalFormatting>
  <conditionalFormatting sqref="CA48">
    <cfRule type="cellIs" dxfId="6274" priority="2398" operator="lessThan">
      <formula>$C$4</formula>
    </cfRule>
  </conditionalFormatting>
  <conditionalFormatting sqref="CA49">
    <cfRule type="cellIs" dxfId="6273" priority="2399" operator="lessThan">
      <formula>$C$4</formula>
    </cfRule>
  </conditionalFormatting>
  <conditionalFormatting sqref="CA50">
    <cfRule type="cellIs" dxfId="6272" priority="2400" operator="lessThan">
      <formula>$C$4</formula>
    </cfRule>
  </conditionalFormatting>
  <conditionalFormatting sqref="CB11">
    <cfRule type="cellIs" dxfId="6271" priority="2401" operator="lessThan">
      <formula>$C$4</formula>
    </cfRule>
  </conditionalFormatting>
  <conditionalFormatting sqref="CB12">
    <cfRule type="cellIs" dxfId="6270" priority="2402" operator="lessThan">
      <formula>$C$4</formula>
    </cfRule>
  </conditionalFormatting>
  <conditionalFormatting sqref="CB13">
    <cfRule type="cellIs" dxfId="6269" priority="2403" operator="lessThan">
      <formula>$C$4</formula>
    </cfRule>
  </conditionalFormatting>
  <conditionalFormatting sqref="CB14">
    <cfRule type="cellIs" dxfId="6268" priority="2404" operator="lessThan">
      <formula>$C$4</formula>
    </cfRule>
  </conditionalFormatting>
  <conditionalFormatting sqref="CB15">
    <cfRule type="cellIs" dxfId="6267" priority="2405" operator="lessThan">
      <formula>$C$4</formula>
    </cfRule>
  </conditionalFormatting>
  <conditionalFormatting sqref="CB16">
    <cfRule type="cellIs" dxfId="6266" priority="2406" operator="lessThan">
      <formula>$C$4</formula>
    </cfRule>
  </conditionalFormatting>
  <conditionalFormatting sqref="CB17">
    <cfRule type="cellIs" dxfId="6265" priority="2407" operator="lessThan">
      <formula>$C$4</formula>
    </cfRule>
  </conditionalFormatting>
  <conditionalFormatting sqref="CB18">
    <cfRule type="cellIs" dxfId="6264" priority="2408" operator="lessThan">
      <formula>$C$4</formula>
    </cfRule>
  </conditionalFormatting>
  <conditionalFormatting sqref="CB19">
    <cfRule type="cellIs" dxfId="6263" priority="2409" operator="lessThan">
      <formula>$C$4</formula>
    </cfRule>
  </conditionalFormatting>
  <conditionalFormatting sqref="CB20">
    <cfRule type="cellIs" dxfId="6262" priority="2410" operator="lessThan">
      <formula>$C$4</formula>
    </cfRule>
  </conditionalFormatting>
  <conditionalFormatting sqref="CB21">
    <cfRule type="cellIs" dxfId="6261" priority="2411" operator="lessThan">
      <formula>$C$4</formula>
    </cfRule>
  </conditionalFormatting>
  <conditionalFormatting sqref="CB22">
    <cfRule type="cellIs" dxfId="6260" priority="2412" operator="lessThan">
      <formula>$C$4</formula>
    </cfRule>
  </conditionalFormatting>
  <conditionalFormatting sqref="CB23">
    <cfRule type="cellIs" dxfId="6259" priority="2413" operator="lessThan">
      <formula>$C$4</formula>
    </cfRule>
  </conditionalFormatting>
  <conditionalFormatting sqref="CB24">
    <cfRule type="cellIs" dxfId="6258" priority="2414" operator="lessThan">
      <formula>$C$4</formula>
    </cfRule>
  </conditionalFormatting>
  <conditionalFormatting sqref="CB25">
    <cfRule type="cellIs" dxfId="6257" priority="2415" operator="lessThan">
      <formula>$C$4</formula>
    </cfRule>
  </conditionalFormatting>
  <conditionalFormatting sqref="CB26">
    <cfRule type="cellIs" dxfId="6256" priority="2416" operator="lessThan">
      <formula>$C$4</formula>
    </cfRule>
  </conditionalFormatting>
  <conditionalFormatting sqref="CB27">
    <cfRule type="cellIs" dxfId="6255" priority="2417" operator="lessThan">
      <formula>$C$4</formula>
    </cfRule>
  </conditionalFormatting>
  <conditionalFormatting sqref="CB28">
    <cfRule type="cellIs" dxfId="6254" priority="2418" operator="lessThan">
      <formula>$C$4</formula>
    </cfRule>
  </conditionalFormatting>
  <conditionalFormatting sqref="CB29">
    <cfRule type="cellIs" dxfId="6253" priority="2419" operator="lessThan">
      <formula>$C$4</formula>
    </cfRule>
  </conditionalFormatting>
  <conditionalFormatting sqref="CB30">
    <cfRule type="cellIs" dxfId="6252" priority="2420" operator="lessThan">
      <formula>$C$4</formula>
    </cfRule>
  </conditionalFormatting>
  <conditionalFormatting sqref="CB31">
    <cfRule type="cellIs" dxfId="6251" priority="2421" operator="lessThan">
      <formula>$C$4</formula>
    </cfRule>
  </conditionalFormatting>
  <conditionalFormatting sqref="CB32">
    <cfRule type="cellIs" dxfId="6250" priority="2422" operator="lessThan">
      <formula>$C$4</formula>
    </cfRule>
  </conditionalFormatting>
  <conditionalFormatting sqref="CB33">
    <cfRule type="cellIs" dxfId="6249" priority="2423" operator="lessThan">
      <formula>$C$4</formula>
    </cfRule>
  </conditionalFormatting>
  <conditionalFormatting sqref="CB34">
    <cfRule type="cellIs" dxfId="6248" priority="2424" operator="lessThan">
      <formula>$C$4</formula>
    </cfRule>
  </conditionalFormatting>
  <conditionalFormatting sqref="CB35">
    <cfRule type="cellIs" dxfId="6247" priority="2425" operator="lessThan">
      <formula>$C$4</formula>
    </cfRule>
  </conditionalFormatting>
  <conditionalFormatting sqref="CB36">
    <cfRule type="cellIs" dxfId="6246" priority="2426" operator="lessThan">
      <formula>$C$4</formula>
    </cfRule>
  </conditionalFormatting>
  <conditionalFormatting sqref="CB37">
    <cfRule type="cellIs" dxfId="6245" priority="2427" operator="lessThan">
      <formula>$C$4</formula>
    </cfRule>
  </conditionalFormatting>
  <conditionalFormatting sqref="CB38">
    <cfRule type="cellIs" dxfId="6244" priority="2428" operator="lessThan">
      <formula>$C$4</formula>
    </cfRule>
  </conditionalFormatting>
  <conditionalFormatting sqref="CB39">
    <cfRule type="cellIs" dxfId="6243" priority="2429" operator="lessThan">
      <formula>$C$4</formula>
    </cfRule>
  </conditionalFormatting>
  <conditionalFormatting sqref="CB40">
    <cfRule type="cellIs" dxfId="6242" priority="2430" operator="lessThan">
      <formula>$C$4</formula>
    </cfRule>
  </conditionalFormatting>
  <conditionalFormatting sqref="CB41">
    <cfRule type="cellIs" dxfId="6241" priority="2431" operator="lessThan">
      <formula>$C$4</formula>
    </cfRule>
  </conditionalFormatting>
  <conditionalFormatting sqref="CB42">
    <cfRule type="cellIs" dxfId="6240" priority="2432" operator="lessThan">
      <formula>$C$4</formula>
    </cfRule>
  </conditionalFormatting>
  <conditionalFormatting sqref="CB43">
    <cfRule type="cellIs" dxfId="6239" priority="2433" operator="lessThan">
      <formula>$C$4</formula>
    </cfRule>
  </conditionalFormatting>
  <conditionalFormatting sqref="CB44">
    <cfRule type="cellIs" dxfId="6238" priority="2434" operator="lessThan">
      <formula>$C$4</formula>
    </cfRule>
  </conditionalFormatting>
  <conditionalFormatting sqref="CB45">
    <cfRule type="cellIs" dxfId="6237" priority="2435" operator="lessThan">
      <formula>$C$4</formula>
    </cfRule>
  </conditionalFormatting>
  <conditionalFormatting sqref="CB46">
    <cfRule type="cellIs" dxfId="6236" priority="2436" operator="lessThan">
      <formula>$C$4</formula>
    </cfRule>
  </conditionalFormatting>
  <conditionalFormatting sqref="CB47">
    <cfRule type="cellIs" dxfId="6235" priority="2437" operator="lessThan">
      <formula>$C$4</formula>
    </cfRule>
  </conditionalFormatting>
  <conditionalFormatting sqref="CB48">
    <cfRule type="cellIs" dxfId="6234" priority="2438" operator="lessThan">
      <formula>$C$4</formula>
    </cfRule>
  </conditionalFormatting>
  <conditionalFormatting sqref="CB49">
    <cfRule type="cellIs" dxfId="6233" priority="2439" operator="lessThan">
      <formula>$C$4</formula>
    </cfRule>
  </conditionalFormatting>
  <conditionalFormatting sqref="CB50">
    <cfRule type="cellIs" dxfId="6232" priority="2440" operator="lessThan">
      <formula>$C$4</formula>
    </cfRule>
  </conditionalFormatting>
  <conditionalFormatting sqref="CC11">
    <cfRule type="cellIs" dxfId="6231" priority="2441" operator="lessThan">
      <formula>$C$4</formula>
    </cfRule>
  </conditionalFormatting>
  <conditionalFormatting sqref="CC12">
    <cfRule type="cellIs" dxfId="6230" priority="2442" operator="lessThan">
      <formula>$C$4</formula>
    </cfRule>
  </conditionalFormatting>
  <conditionalFormatting sqref="CC13">
    <cfRule type="cellIs" dxfId="6229" priority="2443" operator="lessThan">
      <formula>$C$4</formula>
    </cfRule>
  </conditionalFormatting>
  <conditionalFormatting sqref="CC14">
    <cfRule type="cellIs" dxfId="6228" priority="2444" operator="lessThan">
      <formula>$C$4</formula>
    </cfRule>
  </conditionalFormatting>
  <conditionalFormatting sqref="CC15">
    <cfRule type="cellIs" dxfId="6227" priority="2445" operator="lessThan">
      <formula>$C$4</formula>
    </cfRule>
  </conditionalFormatting>
  <conditionalFormatting sqref="CC16">
    <cfRule type="cellIs" dxfId="6226" priority="2446" operator="lessThan">
      <formula>$C$4</formula>
    </cfRule>
  </conditionalFormatting>
  <conditionalFormatting sqref="CC17">
    <cfRule type="cellIs" dxfId="6225" priority="2447" operator="lessThan">
      <formula>$C$4</formula>
    </cfRule>
  </conditionalFormatting>
  <conditionalFormatting sqref="CC18">
    <cfRule type="cellIs" dxfId="6224" priority="2448" operator="lessThan">
      <formula>$C$4</formula>
    </cfRule>
  </conditionalFormatting>
  <conditionalFormatting sqref="CC19">
    <cfRule type="cellIs" dxfId="6223" priority="2449" operator="lessThan">
      <formula>$C$4</formula>
    </cfRule>
  </conditionalFormatting>
  <conditionalFormatting sqref="CC20">
    <cfRule type="cellIs" dxfId="6222" priority="2450" operator="lessThan">
      <formula>$C$4</formula>
    </cfRule>
  </conditionalFormatting>
  <conditionalFormatting sqref="CC21">
    <cfRule type="cellIs" dxfId="6221" priority="2451" operator="lessThan">
      <formula>$C$4</formula>
    </cfRule>
  </conditionalFormatting>
  <conditionalFormatting sqref="CC22">
    <cfRule type="cellIs" dxfId="6220" priority="2452" operator="lessThan">
      <formula>$C$4</formula>
    </cfRule>
  </conditionalFormatting>
  <conditionalFormatting sqref="CC23">
    <cfRule type="cellIs" dxfId="6219" priority="2453" operator="lessThan">
      <formula>$C$4</formula>
    </cfRule>
  </conditionalFormatting>
  <conditionalFormatting sqref="CC24">
    <cfRule type="cellIs" dxfId="6218" priority="2454" operator="lessThan">
      <formula>$C$4</formula>
    </cfRule>
  </conditionalFormatting>
  <conditionalFormatting sqref="CC25">
    <cfRule type="cellIs" dxfId="6217" priority="2455" operator="lessThan">
      <formula>$C$4</formula>
    </cfRule>
  </conditionalFormatting>
  <conditionalFormatting sqref="CC26">
    <cfRule type="cellIs" dxfId="6216" priority="2456" operator="lessThan">
      <formula>$C$4</formula>
    </cfRule>
  </conditionalFormatting>
  <conditionalFormatting sqref="CC27">
    <cfRule type="cellIs" dxfId="6215" priority="2457" operator="lessThan">
      <formula>$C$4</formula>
    </cfRule>
  </conditionalFormatting>
  <conditionalFormatting sqref="CC28">
    <cfRule type="cellIs" dxfId="6214" priority="2458" operator="lessThan">
      <formula>$C$4</formula>
    </cfRule>
  </conditionalFormatting>
  <conditionalFormatting sqref="CC29">
    <cfRule type="cellIs" dxfId="6213" priority="2459" operator="lessThan">
      <formula>$C$4</formula>
    </cfRule>
  </conditionalFormatting>
  <conditionalFormatting sqref="CC30">
    <cfRule type="cellIs" dxfId="6212" priority="2460" operator="lessThan">
      <formula>$C$4</formula>
    </cfRule>
  </conditionalFormatting>
  <conditionalFormatting sqref="CC31">
    <cfRule type="cellIs" dxfId="6211" priority="2461" operator="lessThan">
      <formula>$C$4</formula>
    </cfRule>
  </conditionalFormatting>
  <conditionalFormatting sqref="CC32">
    <cfRule type="cellIs" dxfId="6210" priority="2462" operator="lessThan">
      <formula>$C$4</formula>
    </cfRule>
  </conditionalFormatting>
  <conditionalFormatting sqref="CC33">
    <cfRule type="cellIs" dxfId="6209" priority="2463" operator="lessThan">
      <formula>$C$4</formula>
    </cfRule>
  </conditionalFormatting>
  <conditionalFormatting sqref="CC34">
    <cfRule type="cellIs" dxfId="6208" priority="2464" operator="lessThan">
      <formula>$C$4</formula>
    </cfRule>
  </conditionalFormatting>
  <conditionalFormatting sqref="CC35">
    <cfRule type="cellIs" dxfId="6207" priority="2465" operator="lessThan">
      <formula>$C$4</formula>
    </cfRule>
  </conditionalFormatting>
  <conditionalFormatting sqref="CC36">
    <cfRule type="cellIs" dxfId="6206" priority="2466" operator="lessThan">
      <formula>$C$4</formula>
    </cfRule>
  </conditionalFormatting>
  <conditionalFormatting sqref="CC37">
    <cfRule type="cellIs" dxfId="6205" priority="2467" operator="lessThan">
      <formula>$C$4</formula>
    </cfRule>
  </conditionalFormatting>
  <conditionalFormatting sqref="CC38">
    <cfRule type="cellIs" dxfId="6204" priority="2468" operator="lessThan">
      <formula>$C$4</formula>
    </cfRule>
  </conditionalFormatting>
  <conditionalFormatting sqref="CC39">
    <cfRule type="cellIs" dxfId="6203" priority="2469" operator="lessThan">
      <formula>$C$4</formula>
    </cfRule>
  </conditionalFormatting>
  <conditionalFormatting sqref="CC40">
    <cfRule type="cellIs" dxfId="6202" priority="2470" operator="lessThan">
      <formula>$C$4</formula>
    </cfRule>
  </conditionalFormatting>
  <conditionalFormatting sqref="CC41">
    <cfRule type="cellIs" dxfId="6201" priority="2471" operator="lessThan">
      <formula>$C$4</formula>
    </cfRule>
  </conditionalFormatting>
  <conditionalFormatting sqref="CC42">
    <cfRule type="cellIs" dxfId="6200" priority="2472" operator="lessThan">
      <formula>$C$4</formula>
    </cfRule>
  </conditionalFormatting>
  <conditionalFormatting sqref="CC43">
    <cfRule type="cellIs" dxfId="6199" priority="2473" operator="lessThan">
      <formula>$C$4</formula>
    </cfRule>
  </conditionalFormatting>
  <conditionalFormatting sqref="CC44">
    <cfRule type="cellIs" dxfId="6198" priority="2474" operator="lessThan">
      <formula>$C$4</formula>
    </cfRule>
  </conditionalFormatting>
  <conditionalFormatting sqref="CC45">
    <cfRule type="cellIs" dxfId="6197" priority="2475" operator="lessThan">
      <formula>$C$4</formula>
    </cfRule>
  </conditionalFormatting>
  <conditionalFormatting sqref="CC46">
    <cfRule type="cellIs" dxfId="6196" priority="2476" operator="lessThan">
      <formula>$C$4</formula>
    </cfRule>
  </conditionalFormatting>
  <conditionalFormatting sqref="CC47">
    <cfRule type="cellIs" dxfId="6195" priority="2477" operator="lessThan">
      <formula>$C$4</formula>
    </cfRule>
  </conditionalFormatting>
  <conditionalFormatting sqref="CC48">
    <cfRule type="cellIs" dxfId="6194" priority="2478" operator="lessThan">
      <formula>$C$4</formula>
    </cfRule>
  </conditionalFormatting>
  <conditionalFormatting sqref="CC49">
    <cfRule type="cellIs" dxfId="6193" priority="2479" operator="lessThan">
      <formula>$C$4</formula>
    </cfRule>
  </conditionalFormatting>
  <conditionalFormatting sqref="CC50">
    <cfRule type="cellIs" dxfId="6192" priority="2480" operator="lessThan">
      <formula>$C$4</formula>
    </cfRule>
  </conditionalFormatting>
  <conditionalFormatting sqref="CD11">
    <cfRule type="cellIs" dxfId="6191" priority="2481" operator="lessThan">
      <formula>$C$4</formula>
    </cfRule>
  </conditionalFormatting>
  <conditionalFormatting sqref="CD12">
    <cfRule type="cellIs" dxfId="6190" priority="2482" operator="lessThan">
      <formula>$C$4</formula>
    </cfRule>
  </conditionalFormatting>
  <conditionalFormatting sqref="CD13">
    <cfRule type="cellIs" dxfId="6189" priority="2483" operator="lessThan">
      <formula>$C$4</formula>
    </cfRule>
  </conditionalFormatting>
  <conditionalFormatting sqref="CD14">
    <cfRule type="cellIs" dxfId="6188" priority="2484" operator="lessThan">
      <formula>$C$4</formula>
    </cfRule>
  </conditionalFormatting>
  <conditionalFormatting sqref="CD15">
    <cfRule type="cellIs" dxfId="6187" priority="2485" operator="lessThan">
      <formula>$C$4</formula>
    </cfRule>
  </conditionalFormatting>
  <conditionalFormatting sqref="CD16">
    <cfRule type="cellIs" dxfId="6186" priority="2486" operator="lessThan">
      <formula>$C$4</formula>
    </cfRule>
  </conditionalFormatting>
  <conditionalFormatting sqref="CD17">
    <cfRule type="cellIs" dxfId="6185" priority="2487" operator="lessThan">
      <formula>$C$4</formula>
    </cfRule>
  </conditionalFormatting>
  <conditionalFormatting sqref="CD18">
    <cfRule type="cellIs" dxfId="6184" priority="2488" operator="lessThan">
      <formula>$C$4</formula>
    </cfRule>
  </conditionalFormatting>
  <conditionalFormatting sqref="CD19">
    <cfRule type="cellIs" dxfId="6183" priority="2489" operator="lessThan">
      <formula>$C$4</formula>
    </cfRule>
  </conditionalFormatting>
  <conditionalFormatting sqref="CD20">
    <cfRule type="cellIs" dxfId="6182" priority="2490" operator="lessThan">
      <formula>$C$4</formula>
    </cfRule>
  </conditionalFormatting>
  <conditionalFormatting sqref="CD21">
    <cfRule type="cellIs" dxfId="6181" priority="2491" operator="lessThan">
      <formula>$C$4</formula>
    </cfRule>
  </conditionalFormatting>
  <conditionalFormatting sqref="CD22">
    <cfRule type="cellIs" dxfId="6180" priority="2492" operator="lessThan">
      <formula>$C$4</formula>
    </cfRule>
  </conditionalFormatting>
  <conditionalFormatting sqref="CD23">
    <cfRule type="cellIs" dxfId="6179" priority="2493" operator="lessThan">
      <formula>$C$4</formula>
    </cfRule>
  </conditionalFormatting>
  <conditionalFormatting sqref="CD24">
    <cfRule type="cellIs" dxfId="6178" priority="2494" operator="lessThan">
      <formula>$C$4</formula>
    </cfRule>
  </conditionalFormatting>
  <conditionalFormatting sqref="CD25">
    <cfRule type="cellIs" dxfId="6177" priority="2495" operator="lessThan">
      <formula>$C$4</formula>
    </cfRule>
  </conditionalFormatting>
  <conditionalFormatting sqref="CD26">
    <cfRule type="cellIs" dxfId="6176" priority="2496" operator="lessThan">
      <formula>$C$4</formula>
    </cfRule>
  </conditionalFormatting>
  <conditionalFormatting sqref="CD27">
    <cfRule type="cellIs" dxfId="6175" priority="2497" operator="lessThan">
      <formula>$C$4</formula>
    </cfRule>
  </conditionalFormatting>
  <conditionalFormatting sqref="CD28">
    <cfRule type="cellIs" dxfId="6174" priority="2498" operator="lessThan">
      <formula>$C$4</formula>
    </cfRule>
  </conditionalFormatting>
  <conditionalFormatting sqref="CD29">
    <cfRule type="cellIs" dxfId="6173" priority="2499" operator="lessThan">
      <formula>$C$4</formula>
    </cfRule>
  </conditionalFormatting>
  <conditionalFormatting sqref="CD30">
    <cfRule type="cellIs" dxfId="6172" priority="2500" operator="lessThan">
      <formula>$C$4</formula>
    </cfRule>
  </conditionalFormatting>
  <conditionalFormatting sqref="CD31">
    <cfRule type="cellIs" dxfId="6171" priority="2501" operator="lessThan">
      <formula>$C$4</formula>
    </cfRule>
  </conditionalFormatting>
  <conditionalFormatting sqref="CD32">
    <cfRule type="cellIs" dxfId="6170" priority="2502" operator="lessThan">
      <formula>$C$4</formula>
    </cfRule>
  </conditionalFormatting>
  <conditionalFormatting sqref="CD33">
    <cfRule type="cellIs" dxfId="6169" priority="2503" operator="lessThan">
      <formula>$C$4</formula>
    </cfRule>
  </conditionalFormatting>
  <conditionalFormatting sqref="CD34">
    <cfRule type="cellIs" dxfId="6168" priority="2504" operator="lessThan">
      <formula>$C$4</formula>
    </cfRule>
  </conditionalFormatting>
  <conditionalFormatting sqref="CD35">
    <cfRule type="cellIs" dxfId="6167" priority="2505" operator="lessThan">
      <formula>$C$4</formula>
    </cfRule>
  </conditionalFormatting>
  <conditionalFormatting sqref="CD36">
    <cfRule type="cellIs" dxfId="6166" priority="2506" operator="lessThan">
      <formula>$C$4</formula>
    </cfRule>
  </conditionalFormatting>
  <conditionalFormatting sqref="CD37">
    <cfRule type="cellIs" dxfId="6165" priority="2507" operator="lessThan">
      <formula>$C$4</formula>
    </cfRule>
  </conditionalFormatting>
  <conditionalFormatting sqref="CD38">
    <cfRule type="cellIs" dxfId="6164" priority="2508" operator="lessThan">
      <formula>$C$4</formula>
    </cfRule>
  </conditionalFormatting>
  <conditionalFormatting sqref="CD39">
    <cfRule type="cellIs" dxfId="6163" priority="2509" operator="lessThan">
      <formula>$C$4</formula>
    </cfRule>
  </conditionalFormatting>
  <conditionalFormatting sqref="CD40">
    <cfRule type="cellIs" dxfId="6162" priority="2510" operator="lessThan">
      <formula>$C$4</formula>
    </cfRule>
  </conditionalFormatting>
  <conditionalFormatting sqref="CD41">
    <cfRule type="cellIs" dxfId="6161" priority="2511" operator="lessThan">
      <formula>$C$4</formula>
    </cfRule>
  </conditionalFormatting>
  <conditionalFormatting sqref="CD42">
    <cfRule type="cellIs" dxfId="6160" priority="2512" operator="lessThan">
      <formula>$C$4</formula>
    </cfRule>
  </conditionalFormatting>
  <conditionalFormatting sqref="CD43">
    <cfRule type="cellIs" dxfId="6159" priority="2513" operator="lessThan">
      <formula>$C$4</formula>
    </cfRule>
  </conditionalFormatting>
  <conditionalFormatting sqref="CD44">
    <cfRule type="cellIs" dxfId="6158" priority="2514" operator="lessThan">
      <formula>$C$4</formula>
    </cfRule>
  </conditionalFormatting>
  <conditionalFormatting sqref="CD45">
    <cfRule type="cellIs" dxfId="6157" priority="2515" operator="lessThan">
      <formula>$C$4</formula>
    </cfRule>
  </conditionalFormatting>
  <conditionalFormatting sqref="CD46">
    <cfRule type="cellIs" dxfId="6156" priority="2516" operator="lessThan">
      <formula>$C$4</formula>
    </cfRule>
  </conditionalFormatting>
  <conditionalFormatting sqref="CD47">
    <cfRule type="cellIs" dxfId="6155" priority="2517" operator="lessThan">
      <formula>$C$4</formula>
    </cfRule>
  </conditionalFormatting>
  <conditionalFormatting sqref="CD48">
    <cfRule type="cellIs" dxfId="6154" priority="2518" operator="lessThan">
      <formula>$C$4</formula>
    </cfRule>
  </conditionalFormatting>
  <conditionalFormatting sqref="CD49">
    <cfRule type="cellIs" dxfId="6153" priority="2519" operator="lessThan">
      <formula>$C$4</formula>
    </cfRule>
  </conditionalFormatting>
  <conditionalFormatting sqref="CD50">
    <cfRule type="cellIs" dxfId="6152" priority="2520" operator="lessThan">
      <formula>$C$4</formula>
    </cfRule>
  </conditionalFormatting>
  <conditionalFormatting sqref="CE11">
    <cfRule type="cellIs" dxfId="6151" priority="2521" operator="lessThan">
      <formula>$C$4</formula>
    </cfRule>
  </conditionalFormatting>
  <conditionalFormatting sqref="CE12">
    <cfRule type="cellIs" dxfId="6150" priority="2522" operator="lessThan">
      <formula>$C$4</formula>
    </cfRule>
  </conditionalFormatting>
  <conditionalFormatting sqref="CE13">
    <cfRule type="cellIs" dxfId="6149" priority="2523" operator="lessThan">
      <formula>$C$4</formula>
    </cfRule>
  </conditionalFormatting>
  <conditionalFormatting sqref="CE14">
    <cfRule type="cellIs" dxfId="6148" priority="2524" operator="lessThan">
      <formula>$C$4</formula>
    </cfRule>
  </conditionalFormatting>
  <conditionalFormatting sqref="CE15">
    <cfRule type="cellIs" dxfId="6147" priority="2525" operator="lessThan">
      <formula>$C$4</formula>
    </cfRule>
  </conditionalFormatting>
  <conditionalFormatting sqref="CE16">
    <cfRule type="cellIs" dxfId="6146" priority="2526" operator="lessThan">
      <formula>$C$4</formula>
    </cfRule>
  </conditionalFormatting>
  <conditionalFormatting sqref="CE17">
    <cfRule type="cellIs" dxfId="6145" priority="2527" operator="lessThan">
      <formula>$C$4</formula>
    </cfRule>
  </conditionalFormatting>
  <conditionalFormatting sqref="CE18">
    <cfRule type="cellIs" dxfId="6144" priority="2528" operator="lessThan">
      <formula>$C$4</formula>
    </cfRule>
  </conditionalFormatting>
  <conditionalFormatting sqref="CE19">
    <cfRule type="cellIs" dxfId="6143" priority="2529" operator="lessThan">
      <formula>$C$4</formula>
    </cfRule>
  </conditionalFormatting>
  <conditionalFormatting sqref="CE20">
    <cfRule type="cellIs" dxfId="6142" priority="2530" operator="lessThan">
      <formula>$C$4</formula>
    </cfRule>
  </conditionalFormatting>
  <conditionalFormatting sqref="CE21">
    <cfRule type="cellIs" dxfId="6141" priority="2531" operator="lessThan">
      <formula>$C$4</formula>
    </cfRule>
  </conditionalFormatting>
  <conditionalFormatting sqref="CE22">
    <cfRule type="cellIs" dxfId="6140" priority="2532" operator="lessThan">
      <formula>$C$4</formula>
    </cfRule>
  </conditionalFormatting>
  <conditionalFormatting sqref="CE23">
    <cfRule type="cellIs" dxfId="6139" priority="2533" operator="lessThan">
      <formula>$C$4</formula>
    </cfRule>
  </conditionalFormatting>
  <conditionalFormatting sqref="CE24">
    <cfRule type="cellIs" dxfId="6138" priority="2534" operator="lessThan">
      <formula>$C$4</formula>
    </cfRule>
  </conditionalFormatting>
  <conditionalFormatting sqref="CE25">
    <cfRule type="cellIs" dxfId="6137" priority="2535" operator="lessThan">
      <formula>$C$4</formula>
    </cfRule>
  </conditionalFormatting>
  <conditionalFormatting sqref="CE26">
    <cfRule type="cellIs" dxfId="6136" priority="2536" operator="lessThan">
      <formula>$C$4</formula>
    </cfRule>
  </conditionalFormatting>
  <conditionalFormatting sqref="CE27">
    <cfRule type="cellIs" dxfId="6135" priority="2537" operator="lessThan">
      <formula>$C$4</formula>
    </cfRule>
  </conditionalFormatting>
  <conditionalFormatting sqref="CE28">
    <cfRule type="cellIs" dxfId="6134" priority="2538" operator="lessThan">
      <formula>$C$4</formula>
    </cfRule>
  </conditionalFormatting>
  <conditionalFormatting sqref="CE29">
    <cfRule type="cellIs" dxfId="6133" priority="2539" operator="lessThan">
      <formula>$C$4</formula>
    </cfRule>
  </conditionalFormatting>
  <conditionalFormatting sqref="CE30">
    <cfRule type="cellIs" dxfId="6132" priority="2540" operator="lessThan">
      <formula>$C$4</formula>
    </cfRule>
  </conditionalFormatting>
  <conditionalFormatting sqref="CE31">
    <cfRule type="cellIs" dxfId="6131" priority="2541" operator="lessThan">
      <formula>$C$4</formula>
    </cfRule>
  </conditionalFormatting>
  <conditionalFormatting sqref="CE32">
    <cfRule type="cellIs" dxfId="6130" priority="2542" operator="lessThan">
      <formula>$C$4</formula>
    </cfRule>
  </conditionalFormatting>
  <conditionalFormatting sqref="CE33">
    <cfRule type="cellIs" dxfId="6129" priority="2543" operator="lessThan">
      <formula>$C$4</formula>
    </cfRule>
  </conditionalFormatting>
  <conditionalFormatting sqref="CE34">
    <cfRule type="cellIs" dxfId="6128" priority="2544" operator="lessThan">
      <formula>$C$4</formula>
    </cfRule>
  </conditionalFormatting>
  <conditionalFormatting sqref="CE35">
    <cfRule type="cellIs" dxfId="6127" priority="2545" operator="lessThan">
      <formula>$C$4</formula>
    </cfRule>
  </conditionalFormatting>
  <conditionalFormatting sqref="CE36">
    <cfRule type="cellIs" dxfId="6126" priority="2546" operator="lessThan">
      <formula>$C$4</formula>
    </cfRule>
  </conditionalFormatting>
  <conditionalFormatting sqref="CE37">
    <cfRule type="cellIs" dxfId="6125" priority="2547" operator="lessThan">
      <formula>$C$4</formula>
    </cfRule>
  </conditionalFormatting>
  <conditionalFormatting sqref="CE38">
    <cfRule type="cellIs" dxfId="6124" priority="2548" operator="lessThan">
      <formula>$C$4</formula>
    </cfRule>
  </conditionalFormatting>
  <conditionalFormatting sqref="CE39">
    <cfRule type="cellIs" dxfId="6123" priority="2549" operator="lessThan">
      <formula>$C$4</formula>
    </cfRule>
  </conditionalFormatting>
  <conditionalFormatting sqref="CE40">
    <cfRule type="cellIs" dxfId="6122" priority="2550" operator="lessThan">
      <formula>$C$4</formula>
    </cfRule>
  </conditionalFormatting>
  <conditionalFormatting sqref="CE41">
    <cfRule type="cellIs" dxfId="6121" priority="2551" operator="lessThan">
      <formula>$C$4</formula>
    </cfRule>
  </conditionalFormatting>
  <conditionalFormatting sqref="CE42">
    <cfRule type="cellIs" dxfId="6120" priority="2552" operator="lessThan">
      <formula>$C$4</formula>
    </cfRule>
  </conditionalFormatting>
  <conditionalFormatting sqref="CE43">
    <cfRule type="cellIs" dxfId="6119" priority="2553" operator="lessThan">
      <formula>$C$4</formula>
    </cfRule>
  </conditionalFormatting>
  <conditionalFormatting sqref="CE44">
    <cfRule type="cellIs" dxfId="6118" priority="2554" operator="lessThan">
      <formula>$C$4</formula>
    </cfRule>
  </conditionalFormatting>
  <conditionalFormatting sqref="CE45">
    <cfRule type="cellIs" dxfId="6117" priority="2555" operator="lessThan">
      <formula>$C$4</formula>
    </cfRule>
  </conditionalFormatting>
  <conditionalFormatting sqref="CE46">
    <cfRule type="cellIs" dxfId="6116" priority="2556" operator="lessThan">
      <formula>$C$4</formula>
    </cfRule>
  </conditionalFormatting>
  <conditionalFormatting sqref="CE47">
    <cfRule type="cellIs" dxfId="6115" priority="2557" operator="lessThan">
      <formula>$C$4</formula>
    </cfRule>
  </conditionalFormatting>
  <conditionalFormatting sqref="CE48">
    <cfRule type="cellIs" dxfId="6114" priority="2558" operator="lessThan">
      <formula>$C$4</formula>
    </cfRule>
  </conditionalFormatting>
  <conditionalFormatting sqref="CE49">
    <cfRule type="cellIs" dxfId="6113" priority="2559" operator="lessThan">
      <formula>$C$4</formula>
    </cfRule>
  </conditionalFormatting>
  <conditionalFormatting sqref="CE50">
    <cfRule type="cellIs" dxfId="6112" priority="2560" operator="lessThan">
      <formula>$C$4</formula>
    </cfRule>
  </conditionalFormatting>
  <conditionalFormatting sqref="CF11">
    <cfRule type="cellIs" dxfId="6111" priority="2561" operator="lessThan">
      <formula>$C$4</formula>
    </cfRule>
  </conditionalFormatting>
  <conditionalFormatting sqref="CF12">
    <cfRule type="cellIs" dxfId="6110" priority="2562" operator="lessThan">
      <formula>$C$4</formula>
    </cfRule>
  </conditionalFormatting>
  <conditionalFormatting sqref="CF13">
    <cfRule type="cellIs" dxfId="6109" priority="2563" operator="lessThan">
      <formula>$C$4</formula>
    </cfRule>
  </conditionalFormatting>
  <conditionalFormatting sqref="CF14">
    <cfRule type="cellIs" dxfId="6108" priority="2564" operator="lessThan">
      <formula>$C$4</formula>
    </cfRule>
  </conditionalFormatting>
  <conditionalFormatting sqref="CF15">
    <cfRule type="cellIs" dxfId="6107" priority="2565" operator="lessThan">
      <formula>$C$4</formula>
    </cfRule>
  </conditionalFormatting>
  <conditionalFormatting sqref="CF16">
    <cfRule type="cellIs" dxfId="6106" priority="2566" operator="lessThan">
      <formula>$C$4</formula>
    </cfRule>
  </conditionalFormatting>
  <conditionalFormatting sqref="CF17">
    <cfRule type="cellIs" dxfId="6105" priority="2567" operator="lessThan">
      <formula>$C$4</formula>
    </cfRule>
  </conditionalFormatting>
  <conditionalFormatting sqref="CF18">
    <cfRule type="cellIs" dxfId="6104" priority="2568" operator="lessThan">
      <formula>$C$4</formula>
    </cfRule>
  </conditionalFormatting>
  <conditionalFormatting sqref="CF19">
    <cfRule type="cellIs" dxfId="6103" priority="2569" operator="lessThan">
      <formula>$C$4</formula>
    </cfRule>
  </conditionalFormatting>
  <conditionalFormatting sqref="CF20">
    <cfRule type="cellIs" dxfId="6102" priority="2570" operator="lessThan">
      <formula>$C$4</formula>
    </cfRule>
  </conditionalFormatting>
  <conditionalFormatting sqref="CF21">
    <cfRule type="cellIs" dxfId="6101" priority="2571" operator="lessThan">
      <formula>$C$4</formula>
    </cfRule>
  </conditionalFormatting>
  <conditionalFormatting sqref="CF22">
    <cfRule type="cellIs" dxfId="6100" priority="2572" operator="lessThan">
      <formula>$C$4</formula>
    </cfRule>
  </conditionalFormatting>
  <conditionalFormatting sqref="CF23">
    <cfRule type="cellIs" dxfId="6099" priority="2573" operator="lessThan">
      <formula>$C$4</formula>
    </cfRule>
  </conditionalFormatting>
  <conditionalFormatting sqref="CF24">
    <cfRule type="cellIs" dxfId="6098" priority="2574" operator="lessThan">
      <formula>$C$4</formula>
    </cfRule>
  </conditionalFormatting>
  <conditionalFormatting sqref="CF25">
    <cfRule type="cellIs" dxfId="6097" priority="2575" operator="lessThan">
      <formula>$C$4</formula>
    </cfRule>
  </conditionalFormatting>
  <conditionalFormatting sqref="CF26">
    <cfRule type="cellIs" dxfId="6096" priority="2576" operator="lessThan">
      <formula>$C$4</formula>
    </cfRule>
  </conditionalFormatting>
  <conditionalFormatting sqref="CF27">
    <cfRule type="cellIs" dxfId="6095" priority="2577" operator="lessThan">
      <formula>$C$4</formula>
    </cfRule>
  </conditionalFormatting>
  <conditionalFormatting sqref="CF28">
    <cfRule type="cellIs" dxfId="6094" priority="2578" operator="lessThan">
      <formula>$C$4</formula>
    </cfRule>
  </conditionalFormatting>
  <conditionalFormatting sqref="CF29">
    <cfRule type="cellIs" dxfId="6093" priority="2579" operator="lessThan">
      <formula>$C$4</formula>
    </cfRule>
  </conditionalFormatting>
  <conditionalFormatting sqref="CF30">
    <cfRule type="cellIs" dxfId="6092" priority="2580" operator="lessThan">
      <formula>$C$4</formula>
    </cfRule>
  </conditionalFormatting>
  <conditionalFormatting sqref="CF31">
    <cfRule type="cellIs" dxfId="6091" priority="2581" operator="lessThan">
      <formula>$C$4</formula>
    </cfRule>
  </conditionalFormatting>
  <conditionalFormatting sqref="CF32">
    <cfRule type="cellIs" dxfId="6090" priority="2582" operator="lessThan">
      <formula>$C$4</formula>
    </cfRule>
  </conditionalFormatting>
  <conditionalFormatting sqref="CF33">
    <cfRule type="cellIs" dxfId="6089" priority="2583" operator="lessThan">
      <formula>$C$4</formula>
    </cfRule>
  </conditionalFormatting>
  <conditionalFormatting sqref="CF34">
    <cfRule type="cellIs" dxfId="6088" priority="2584" operator="lessThan">
      <formula>$C$4</formula>
    </cfRule>
  </conditionalFormatting>
  <conditionalFormatting sqref="CF35">
    <cfRule type="cellIs" dxfId="6087" priority="2585" operator="lessThan">
      <formula>$C$4</formula>
    </cfRule>
  </conditionalFormatting>
  <conditionalFormatting sqref="CF36">
    <cfRule type="cellIs" dxfId="6086" priority="2586" operator="lessThan">
      <formula>$C$4</formula>
    </cfRule>
  </conditionalFormatting>
  <conditionalFormatting sqref="CF37">
    <cfRule type="cellIs" dxfId="6085" priority="2587" operator="lessThan">
      <formula>$C$4</formula>
    </cfRule>
  </conditionalFormatting>
  <conditionalFormatting sqref="CF38">
    <cfRule type="cellIs" dxfId="6084" priority="2588" operator="lessThan">
      <formula>$C$4</formula>
    </cfRule>
  </conditionalFormatting>
  <conditionalFormatting sqref="CF39">
    <cfRule type="cellIs" dxfId="6083" priority="2589" operator="lessThan">
      <formula>$C$4</formula>
    </cfRule>
  </conditionalFormatting>
  <conditionalFormatting sqref="CF40">
    <cfRule type="cellIs" dxfId="6082" priority="2590" operator="lessThan">
      <formula>$C$4</formula>
    </cfRule>
  </conditionalFormatting>
  <conditionalFormatting sqref="CF41">
    <cfRule type="cellIs" dxfId="6081" priority="2591" operator="lessThan">
      <formula>$C$4</formula>
    </cfRule>
  </conditionalFormatting>
  <conditionalFormatting sqref="CF42">
    <cfRule type="cellIs" dxfId="6080" priority="2592" operator="lessThan">
      <formula>$C$4</formula>
    </cfRule>
  </conditionalFormatting>
  <conditionalFormatting sqref="CF43">
    <cfRule type="cellIs" dxfId="6079" priority="2593" operator="lessThan">
      <formula>$C$4</formula>
    </cfRule>
  </conditionalFormatting>
  <conditionalFormatting sqref="CF44">
    <cfRule type="cellIs" dxfId="6078" priority="2594" operator="lessThan">
      <formula>$C$4</formula>
    </cfRule>
  </conditionalFormatting>
  <conditionalFormatting sqref="CF45">
    <cfRule type="cellIs" dxfId="6077" priority="2595" operator="lessThan">
      <formula>$C$4</formula>
    </cfRule>
  </conditionalFormatting>
  <conditionalFormatting sqref="CF46">
    <cfRule type="cellIs" dxfId="6076" priority="2596" operator="lessThan">
      <formula>$C$4</formula>
    </cfRule>
  </conditionalFormatting>
  <conditionalFormatting sqref="CF47">
    <cfRule type="cellIs" dxfId="6075" priority="2597" operator="lessThan">
      <formula>$C$4</formula>
    </cfRule>
  </conditionalFormatting>
  <conditionalFormatting sqref="CF48">
    <cfRule type="cellIs" dxfId="6074" priority="2598" operator="lessThan">
      <formula>$C$4</formula>
    </cfRule>
  </conditionalFormatting>
  <conditionalFormatting sqref="CF49">
    <cfRule type="cellIs" dxfId="6073" priority="2599" operator="lessThan">
      <formula>$C$4</formula>
    </cfRule>
  </conditionalFormatting>
  <conditionalFormatting sqref="CF50">
    <cfRule type="cellIs" dxfId="6072" priority="2600" operator="lessThan">
      <formula>$C$4</formula>
    </cfRule>
  </conditionalFormatting>
  <conditionalFormatting sqref="CG11">
    <cfRule type="cellIs" dxfId="6071" priority="2601" operator="lessThan">
      <formula>$C$4</formula>
    </cfRule>
  </conditionalFormatting>
  <conditionalFormatting sqref="CG12">
    <cfRule type="cellIs" dxfId="6070" priority="2602" operator="lessThan">
      <formula>$C$4</formula>
    </cfRule>
  </conditionalFormatting>
  <conditionalFormatting sqref="CG13">
    <cfRule type="cellIs" dxfId="6069" priority="2603" operator="lessThan">
      <formula>$C$4</formula>
    </cfRule>
  </conditionalFormatting>
  <conditionalFormatting sqref="CG14">
    <cfRule type="cellIs" dxfId="6068" priority="2604" operator="lessThan">
      <formula>$C$4</formula>
    </cfRule>
  </conditionalFormatting>
  <conditionalFormatting sqref="CG15">
    <cfRule type="cellIs" dxfId="6067" priority="2605" operator="lessThan">
      <formula>$C$4</formula>
    </cfRule>
  </conditionalFormatting>
  <conditionalFormatting sqref="CG16">
    <cfRule type="cellIs" dxfId="6066" priority="2606" operator="lessThan">
      <formula>$C$4</formula>
    </cfRule>
  </conditionalFormatting>
  <conditionalFormatting sqref="CG17">
    <cfRule type="cellIs" dxfId="6065" priority="2607" operator="lessThan">
      <formula>$C$4</formula>
    </cfRule>
  </conditionalFormatting>
  <conditionalFormatting sqref="CG18">
    <cfRule type="cellIs" dxfId="6064" priority="2608" operator="lessThan">
      <formula>$C$4</formula>
    </cfRule>
  </conditionalFormatting>
  <conditionalFormatting sqref="CG19">
    <cfRule type="cellIs" dxfId="6063" priority="2609" operator="lessThan">
      <formula>$C$4</formula>
    </cfRule>
  </conditionalFormatting>
  <conditionalFormatting sqref="CG20">
    <cfRule type="cellIs" dxfId="6062" priority="2610" operator="lessThan">
      <formula>$C$4</formula>
    </cfRule>
  </conditionalFormatting>
  <conditionalFormatting sqref="CG21">
    <cfRule type="cellIs" dxfId="6061" priority="2611" operator="lessThan">
      <formula>$C$4</formula>
    </cfRule>
  </conditionalFormatting>
  <conditionalFormatting sqref="CG22">
    <cfRule type="cellIs" dxfId="6060" priority="2612" operator="lessThan">
      <formula>$C$4</formula>
    </cfRule>
  </conditionalFormatting>
  <conditionalFormatting sqref="CG23">
    <cfRule type="cellIs" dxfId="6059" priority="2613" operator="lessThan">
      <formula>$C$4</formula>
    </cfRule>
  </conditionalFormatting>
  <conditionalFormatting sqref="CG24">
    <cfRule type="cellIs" dxfId="6058" priority="2614" operator="lessThan">
      <formula>$C$4</formula>
    </cfRule>
  </conditionalFormatting>
  <conditionalFormatting sqref="CG25">
    <cfRule type="cellIs" dxfId="6057" priority="2615" operator="lessThan">
      <formula>$C$4</formula>
    </cfRule>
  </conditionalFormatting>
  <conditionalFormatting sqref="CG26">
    <cfRule type="cellIs" dxfId="6056" priority="2616" operator="lessThan">
      <formula>$C$4</formula>
    </cfRule>
  </conditionalFormatting>
  <conditionalFormatting sqref="CG27">
    <cfRule type="cellIs" dxfId="6055" priority="2617" operator="lessThan">
      <formula>$C$4</formula>
    </cfRule>
  </conditionalFormatting>
  <conditionalFormatting sqref="CG28">
    <cfRule type="cellIs" dxfId="6054" priority="2618" operator="lessThan">
      <formula>$C$4</formula>
    </cfRule>
  </conditionalFormatting>
  <conditionalFormatting sqref="CG29">
    <cfRule type="cellIs" dxfId="6053" priority="2619" operator="lessThan">
      <formula>$C$4</formula>
    </cfRule>
  </conditionalFormatting>
  <conditionalFormatting sqref="CG30">
    <cfRule type="cellIs" dxfId="6052" priority="2620" operator="lessThan">
      <formula>$C$4</formula>
    </cfRule>
  </conditionalFormatting>
  <conditionalFormatting sqref="CG31">
    <cfRule type="cellIs" dxfId="6051" priority="2621" operator="lessThan">
      <formula>$C$4</formula>
    </cfRule>
  </conditionalFormatting>
  <conditionalFormatting sqref="CG32">
    <cfRule type="cellIs" dxfId="6050" priority="2622" operator="lessThan">
      <formula>$C$4</formula>
    </cfRule>
  </conditionalFormatting>
  <conditionalFormatting sqref="CG33">
    <cfRule type="cellIs" dxfId="6049" priority="2623" operator="lessThan">
      <formula>$C$4</formula>
    </cfRule>
  </conditionalFormatting>
  <conditionalFormatting sqref="CG34">
    <cfRule type="cellIs" dxfId="6048" priority="2624" operator="lessThan">
      <formula>$C$4</formula>
    </cfRule>
  </conditionalFormatting>
  <conditionalFormatting sqref="CG35">
    <cfRule type="cellIs" dxfId="6047" priority="2625" operator="lessThan">
      <formula>$C$4</formula>
    </cfRule>
  </conditionalFormatting>
  <conditionalFormatting sqref="CG36">
    <cfRule type="cellIs" dxfId="6046" priority="2626" operator="lessThan">
      <formula>$C$4</formula>
    </cfRule>
  </conditionalFormatting>
  <conditionalFormatting sqref="CG37">
    <cfRule type="cellIs" dxfId="6045" priority="2627" operator="lessThan">
      <formula>$C$4</formula>
    </cfRule>
  </conditionalFormatting>
  <conditionalFormatting sqref="CG38">
    <cfRule type="cellIs" dxfId="6044" priority="2628" operator="lessThan">
      <formula>$C$4</formula>
    </cfRule>
  </conditionalFormatting>
  <conditionalFormatting sqref="CG39">
    <cfRule type="cellIs" dxfId="6043" priority="2629" operator="lessThan">
      <formula>$C$4</formula>
    </cfRule>
  </conditionalFormatting>
  <conditionalFormatting sqref="CG40">
    <cfRule type="cellIs" dxfId="6042" priority="2630" operator="lessThan">
      <formula>$C$4</formula>
    </cfRule>
  </conditionalFormatting>
  <conditionalFormatting sqref="CG41">
    <cfRule type="cellIs" dxfId="6041" priority="2631" operator="lessThan">
      <formula>$C$4</formula>
    </cfRule>
  </conditionalFormatting>
  <conditionalFormatting sqref="CG42">
    <cfRule type="cellIs" dxfId="6040" priority="2632" operator="lessThan">
      <formula>$C$4</formula>
    </cfRule>
  </conditionalFormatting>
  <conditionalFormatting sqref="CG43">
    <cfRule type="cellIs" dxfId="6039" priority="2633" operator="lessThan">
      <formula>$C$4</formula>
    </cfRule>
  </conditionalFormatting>
  <conditionalFormatting sqref="CG44">
    <cfRule type="cellIs" dxfId="6038" priority="2634" operator="lessThan">
      <formula>$C$4</formula>
    </cfRule>
  </conditionalFormatting>
  <conditionalFormatting sqref="CG45">
    <cfRule type="cellIs" dxfId="6037" priority="2635" operator="lessThan">
      <formula>$C$4</formula>
    </cfRule>
  </conditionalFormatting>
  <conditionalFormatting sqref="CG46">
    <cfRule type="cellIs" dxfId="6036" priority="2636" operator="lessThan">
      <formula>$C$4</formula>
    </cfRule>
  </conditionalFormatting>
  <conditionalFormatting sqref="CG47">
    <cfRule type="cellIs" dxfId="6035" priority="2637" operator="lessThan">
      <formula>$C$4</formula>
    </cfRule>
  </conditionalFormatting>
  <conditionalFormatting sqref="CG48">
    <cfRule type="cellIs" dxfId="6034" priority="2638" operator="lessThan">
      <formula>$C$4</formula>
    </cfRule>
  </conditionalFormatting>
  <conditionalFormatting sqref="CG49">
    <cfRule type="cellIs" dxfId="6033" priority="2639" operator="lessThan">
      <formula>$C$4</formula>
    </cfRule>
  </conditionalFormatting>
  <conditionalFormatting sqref="CG50">
    <cfRule type="cellIs" dxfId="6032" priority="2640" operator="lessThan">
      <formula>$C$4</formula>
    </cfRule>
  </conditionalFormatting>
  <conditionalFormatting sqref="CH11">
    <cfRule type="cellIs" dxfId="6031" priority="2641" operator="greaterThan">
      <formula>$BJ$2+15</formula>
    </cfRule>
  </conditionalFormatting>
  <conditionalFormatting sqref="CH12">
    <cfRule type="cellIs" dxfId="6030" priority="2642" operator="greaterThan">
      <formula>$BJ$2+15</formula>
    </cfRule>
  </conditionalFormatting>
  <conditionalFormatting sqref="CH13">
    <cfRule type="cellIs" dxfId="6029" priority="2643" operator="greaterThan">
      <formula>$BJ$2+15</formula>
    </cfRule>
  </conditionalFormatting>
  <conditionalFormatting sqref="CH14">
    <cfRule type="cellIs" dxfId="6028" priority="2644" operator="greaterThan">
      <formula>$BJ$2+15</formula>
    </cfRule>
  </conditionalFormatting>
  <conditionalFormatting sqref="CH15">
    <cfRule type="cellIs" dxfId="6027" priority="2645" operator="greaterThan">
      <formula>$BJ$2+15</formula>
    </cfRule>
  </conditionalFormatting>
  <conditionalFormatting sqref="CH16">
    <cfRule type="cellIs" dxfId="6026" priority="2646" operator="greaterThan">
      <formula>$BJ$2+15</formula>
    </cfRule>
  </conditionalFormatting>
  <conditionalFormatting sqref="CH17">
    <cfRule type="cellIs" dxfId="6025" priority="2647" operator="greaterThan">
      <formula>$BJ$2+15</formula>
    </cfRule>
  </conditionalFormatting>
  <conditionalFormatting sqref="CH18">
    <cfRule type="cellIs" dxfId="6024" priority="2648" operator="greaterThan">
      <formula>$BJ$2+15</formula>
    </cfRule>
  </conditionalFormatting>
  <conditionalFormatting sqref="CH19">
    <cfRule type="cellIs" dxfId="6023" priority="2649" operator="greaterThan">
      <formula>$BJ$2+15</formula>
    </cfRule>
  </conditionalFormatting>
  <conditionalFormatting sqref="CH20">
    <cfRule type="cellIs" dxfId="6022" priority="2650" operator="greaterThan">
      <formula>$BJ$2+15</formula>
    </cfRule>
  </conditionalFormatting>
  <conditionalFormatting sqref="CH21">
    <cfRule type="cellIs" dxfId="6021" priority="2651" operator="greaterThan">
      <formula>$BJ$2+15</formula>
    </cfRule>
  </conditionalFormatting>
  <conditionalFormatting sqref="CH22">
    <cfRule type="cellIs" dxfId="6020" priority="2652" operator="greaterThan">
      <formula>$BJ$2+15</formula>
    </cfRule>
  </conditionalFormatting>
  <conditionalFormatting sqref="CH23">
    <cfRule type="cellIs" dxfId="6019" priority="2653" operator="greaterThan">
      <formula>$BJ$2+15</formula>
    </cfRule>
  </conditionalFormatting>
  <conditionalFormatting sqref="CH24">
    <cfRule type="cellIs" dxfId="6018" priority="2654" operator="greaterThan">
      <formula>$BJ$2+15</formula>
    </cfRule>
  </conditionalFormatting>
  <conditionalFormatting sqref="CH25">
    <cfRule type="cellIs" dxfId="6017" priority="2655" operator="greaterThan">
      <formula>$BJ$2+15</formula>
    </cfRule>
  </conditionalFormatting>
  <conditionalFormatting sqref="CH26">
    <cfRule type="cellIs" dxfId="6016" priority="2656" operator="greaterThan">
      <formula>$BJ$2+15</formula>
    </cfRule>
  </conditionalFormatting>
  <conditionalFormatting sqref="CH27">
    <cfRule type="cellIs" dxfId="6015" priority="2657" operator="greaterThan">
      <formula>$BJ$2+15</formula>
    </cfRule>
  </conditionalFormatting>
  <conditionalFormatting sqref="CH28">
    <cfRule type="cellIs" dxfId="6014" priority="2658" operator="greaterThan">
      <formula>$BJ$2+15</formula>
    </cfRule>
  </conditionalFormatting>
  <conditionalFormatting sqref="CH29">
    <cfRule type="cellIs" dxfId="6013" priority="2659" operator="greaterThan">
      <formula>$BJ$2+15</formula>
    </cfRule>
  </conditionalFormatting>
  <conditionalFormatting sqref="CH30">
    <cfRule type="cellIs" dxfId="6012" priority="2660" operator="greaterThan">
      <formula>$BJ$2+15</formula>
    </cfRule>
  </conditionalFormatting>
  <conditionalFormatting sqref="CH31">
    <cfRule type="cellIs" dxfId="6011" priority="2661" operator="greaterThan">
      <formula>$BJ$2+15</formula>
    </cfRule>
  </conditionalFormatting>
  <conditionalFormatting sqref="CH32">
    <cfRule type="cellIs" dxfId="6010" priority="2662" operator="greaterThan">
      <formula>$BJ$2+15</formula>
    </cfRule>
  </conditionalFormatting>
  <conditionalFormatting sqref="CH33">
    <cfRule type="cellIs" dxfId="6009" priority="2663" operator="greaterThan">
      <formula>$BJ$2+15</formula>
    </cfRule>
  </conditionalFormatting>
  <conditionalFormatting sqref="CH34">
    <cfRule type="cellIs" dxfId="6008" priority="2664" operator="greaterThan">
      <formula>$BJ$2+15</formula>
    </cfRule>
  </conditionalFormatting>
  <conditionalFormatting sqref="CH35">
    <cfRule type="cellIs" dxfId="6007" priority="2665" operator="greaterThan">
      <formula>$BJ$2+15</formula>
    </cfRule>
  </conditionalFormatting>
  <conditionalFormatting sqref="CH36">
    <cfRule type="cellIs" dxfId="6006" priority="2666" operator="greaterThan">
      <formula>$BJ$2+15</formula>
    </cfRule>
  </conditionalFormatting>
  <conditionalFormatting sqref="CH37">
    <cfRule type="cellIs" dxfId="6005" priority="2667" operator="greaterThan">
      <formula>$BJ$2+15</formula>
    </cfRule>
  </conditionalFormatting>
  <conditionalFormatting sqref="CH38">
    <cfRule type="cellIs" dxfId="6004" priority="2668" operator="greaterThan">
      <formula>$BJ$2+15</formula>
    </cfRule>
  </conditionalFormatting>
  <conditionalFormatting sqref="CH39">
    <cfRule type="cellIs" dxfId="6003" priority="2669" operator="greaterThan">
      <formula>$BJ$2+15</formula>
    </cfRule>
  </conditionalFormatting>
  <conditionalFormatting sqref="CH40">
    <cfRule type="cellIs" dxfId="6002" priority="2670" operator="greaterThan">
      <formula>$BJ$2+15</formula>
    </cfRule>
  </conditionalFormatting>
  <conditionalFormatting sqref="CH41">
    <cfRule type="cellIs" dxfId="6001" priority="2671" operator="greaterThan">
      <formula>$BJ$2+15</formula>
    </cfRule>
  </conditionalFormatting>
  <conditionalFormatting sqref="CH42">
    <cfRule type="cellIs" dxfId="6000" priority="2672" operator="greaterThan">
      <formula>$BJ$2+15</formula>
    </cfRule>
  </conditionalFormatting>
  <conditionalFormatting sqref="CH43">
    <cfRule type="cellIs" dxfId="5999" priority="2673" operator="greaterThan">
      <formula>$BJ$2+15</formula>
    </cfRule>
  </conditionalFormatting>
  <conditionalFormatting sqref="CH44">
    <cfRule type="cellIs" dxfId="5998" priority="2674" operator="greaterThan">
      <formula>$BJ$2+15</formula>
    </cfRule>
  </conditionalFormatting>
  <conditionalFormatting sqref="CH45">
    <cfRule type="cellIs" dxfId="5997" priority="2675" operator="greaterThan">
      <formula>$BJ$2+15</formula>
    </cfRule>
  </conditionalFormatting>
  <conditionalFormatting sqref="CH46">
    <cfRule type="cellIs" dxfId="5996" priority="2676" operator="greaterThan">
      <formula>$BJ$2+15</formula>
    </cfRule>
  </conditionalFormatting>
  <conditionalFormatting sqref="CH47">
    <cfRule type="cellIs" dxfId="5995" priority="2677" operator="greaterThan">
      <formula>$BJ$2+15</formula>
    </cfRule>
  </conditionalFormatting>
  <conditionalFormatting sqref="CH48">
    <cfRule type="cellIs" dxfId="5994" priority="2678" operator="greaterThan">
      <formula>$BJ$2+15</formula>
    </cfRule>
  </conditionalFormatting>
  <conditionalFormatting sqref="CH49">
    <cfRule type="cellIs" dxfId="5993" priority="2679" operator="greaterThan">
      <formula>$BJ$2+15</formula>
    </cfRule>
  </conditionalFormatting>
  <conditionalFormatting sqref="CH50">
    <cfRule type="cellIs" dxfId="5992" priority="2680" operator="greaterThan">
      <formula>$BJ$2+15</formula>
    </cfRule>
  </conditionalFormatting>
  <conditionalFormatting sqref="S11">
    <cfRule type="cellIs" dxfId="5991" priority="2681" operator="lessThan">
      <formula>$C$4</formula>
    </cfRule>
  </conditionalFormatting>
  <conditionalFormatting sqref="S12">
    <cfRule type="cellIs" dxfId="5990" priority="2682" operator="lessThan">
      <formula>$C$4</formula>
    </cfRule>
  </conditionalFormatting>
  <conditionalFormatting sqref="S13">
    <cfRule type="cellIs" dxfId="5989" priority="2683" operator="lessThan">
      <formula>$C$4</formula>
    </cfRule>
  </conditionalFormatting>
  <conditionalFormatting sqref="S14">
    <cfRule type="cellIs" dxfId="5988" priority="2684" operator="lessThan">
      <formula>$C$4</formula>
    </cfRule>
  </conditionalFormatting>
  <conditionalFormatting sqref="S15">
    <cfRule type="cellIs" dxfId="5987" priority="2685" operator="lessThan">
      <formula>$C$4</formula>
    </cfRule>
  </conditionalFormatting>
  <conditionalFormatting sqref="S16">
    <cfRule type="cellIs" dxfId="5986" priority="2686" operator="lessThan">
      <formula>$C$4</formula>
    </cfRule>
  </conditionalFormatting>
  <conditionalFormatting sqref="S17">
    <cfRule type="cellIs" dxfId="5985" priority="2687" operator="lessThan">
      <formula>$C$4</formula>
    </cfRule>
  </conditionalFormatting>
  <conditionalFormatting sqref="S18">
    <cfRule type="cellIs" dxfId="5984" priority="2688" operator="lessThan">
      <formula>$C$4</formula>
    </cfRule>
  </conditionalFormatting>
  <conditionalFormatting sqref="S19">
    <cfRule type="cellIs" dxfId="5983" priority="2689" operator="lessThan">
      <formula>$C$4</formula>
    </cfRule>
  </conditionalFormatting>
  <conditionalFormatting sqref="S20">
    <cfRule type="cellIs" dxfId="5982" priority="2690" operator="lessThan">
      <formula>$C$4</formula>
    </cfRule>
  </conditionalFormatting>
  <conditionalFormatting sqref="S21">
    <cfRule type="cellIs" dxfId="5981" priority="2691" operator="lessThan">
      <formula>$C$4</formula>
    </cfRule>
  </conditionalFormatting>
  <conditionalFormatting sqref="S22">
    <cfRule type="cellIs" dxfId="5980" priority="2692" operator="lessThan">
      <formula>$C$4</formula>
    </cfRule>
  </conditionalFormatting>
  <conditionalFormatting sqref="S23">
    <cfRule type="cellIs" dxfId="5979" priority="2693" operator="lessThan">
      <formula>$C$4</formula>
    </cfRule>
  </conditionalFormatting>
  <conditionalFormatting sqref="S24">
    <cfRule type="cellIs" dxfId="5978" priority="2694" operator="lessThan">
      <formula>$C$4</formula>
    </cfRule>
  </conditionalFormatting>
  <conditionalFormatting sqref="S25">
    <cfRule type="cellIs" dxfId="5977" priority="2695" operator="lessThan">
      <formula>$C$4</formula>
    </cfRule>
  </conditionalFormatting>
  <conditionalFormatting sqref="S26">
    <cfRule type="cellIs" dxfId="5976" priority="2696" operator="lessThan">
      <formula>$C$4</formula>
    </cfRule>
  </conditionalFormatting>
  <conditionalFormatting sqref="S27">
    <cfRule type="cellIs" dxfId="5975" priority="2697" operator="lessThan">
      <formula>$C$4</formula>
    </cfRule>
  </conditionalFormatting>
  <conditionalFormatting sqref="S28">
    <cfRule type="cellIs" dxfId="5974" priority="2698" operator="lessThan">
      <formula>$C$4</formula>
    </cfRule>
  </conditionalFormatting>
  <conditionalFormatting sqref="S29">
    <cfRule type="cellIs" dxfId="5973" priority="2699" operator="lessThan">
      <formula>$C$4</formula>
    </cfRule>
  </conditionalFormatting>
  <conditionalFormatting sqref="S30">
    <cfRule type="cellIs" dxfId="5972" priority="2700" operator="lessThan">
      <formula>$C$4</formula>
    </cfRule>
  </conditionalFormatting>
  <conditionalFormatting sqref="S31">
    <cfRule type="cellIs" dxfId="5971" priority="2701" operator="lessThan">
      <formula>$C$4</formula>
    </cfRule>
  </conditionalFormatting>
  <conditionalFormatting sqref="S32">
    <cfRule type="cellIs" dxfId="5970" priority="2702" operator="lessThan">
      <formula>$C$4</formula>
    </cfRule>
  </conditionalFormatting>
  <conditionalFormatting sqref="S33">
    <cfRule type="cellIs" dxfId="5969" priority="2703" operator="lessThan">
      <formula>$C$4</formula>
    </cfRule>
  </conditionalFormatting>
  <conditionalFormatting sqref="S34">
    <cfRule type="cellIs" dxfId="5968" priority="2704" operator="lessThan">
      <formula>$C$4</formula>
    </cfRule>
  </conditionalFormatting>
  <conditionalFormatting sqref="S35">
    <cfRule type="cellIs" dxfId="5967" priority="2705" operator="lessThan">
      <formula>$C$4</formula>
    </cfRule>
  </conditionalFormatting>
  <conditionalFormatting sqref="S36">
    <cfRule type="cellIs" dxfId="5966" priority="2706" operator="lessThan">
      <formula>$C$4</formula>
    </cfRule>
  </conditionalFormatting>
  <conditionalFormatting sqref="S37">
    <cfRule type="cellIs" dxfId="5965" priority="2707" operator="lessThan">
      <formula>$C$4</formula>
    </cfRule>
  </conditionalFormatting>
  <conditionalFormatting sqref="S38">
    <cfRule type="cellIs" dxfId="5964" priority="2708" operator="lessThan">
      <formula>$C$4</formula>
    </cfRule>
  </conditionalFormatting>
  <conditionalFormatting sqref="S39">
    <cfRule type="cellIs" dxfId="5963" priority="2709" operator="lessThan">
      <formula>$C$4</formula>
    </cfRule>
  </conditionalFormatting>
  <conditionalFormatting sqref="S40">
    <cfRule type="cellIs" dxfId="5962" priority="2710" operator="lessThan">
      <formula>$C$4</formula>
    </cfRule>
  </conditionalFormatting>
  <conditionalFormatting sqref="S41">
    <cfRule type="cellIs" dxfId="5961" priority="2711" operator="lessThan">
      <formula>$C$4</formula>
    </cfRule>
  </conditionalFormatting>
  <conditionalFormatting sqref="S42">
    <cfRule type="cellIs" dxfId="5960" priority="2712" operator="lessThan">
      <formula>$C$4</formula>
    </cfRule>
  </conditionalFormatting>
  <conditionalFormatting sqref="S43">
    <cfRule type="cellIs" dxfId="5959" priority="2713" operator="lessThan">
      <formula>$C$4</formula>
    </cfRule>
  </conditionalFormatting>
  <conditionalFormatting sqref="S44">
    <cfRule type="cellIs" dxfId="5958" priority="2714" operator="lessThan">
      <formula>$C$4</formula>
    </cfRule>
  </conditionalFormatting>
  <conditionalFormatting sqref="S45">
    <cfRule type="cellIs" dxfId="5957" priority="2715" operator="lessThan">
      <formula>$C$4</formula>
    </cfRule>
  </conditionalFormatting>
  <conditionalFormatting sqref="S46">
    <cfRule type="cellIs" dxfId="5956" priority="2716" operator="lessThan">
      <formula>$C$4</formula>
    </cfRule>
  </conditionalFormatting>
  <conditionalFormatting sqref="S47">
    <cfRule type="cellIs" dxfId="5955" priority="2717" operator="lessThan">
      <formula>$C$4</formula>
    </cfRule>
  </conditionalFormatting>
  <conditionalFormatting sqref="S48">
    <cfRule type="cellIs" dxfId="5954" priority="2718" operator="lessThan">
      <formula>$C$4</formula>
    </cfRule>
  </conditionalFormatting>
  <conditionalFormatting sqref="S49">
    <cfRule type="cellIs" dxfId="5953" priority="2719" operator="lessThan">
      <formula>$C$4</formula>
    </cfRule>
  </conditionalFormatting>
  <conditionalFormatting sqref="S50">
    <cfRule type="cellIs" dxfId="5952" priority="2720" operator="lessThan">
      <formula>$C$4</formula>
    </cfRule>
  </conditionalFormatting>
  <conditionalFormatting sqref="T11">
    <cfRule type="cellIs" dxfId="5951" priority="2721" operator="lessThan">
      <formula>$C$4</formula>
    </cfRule>
  </conditionalFormatting>
  <conditionalFormatting sqref="T12">
    <cfRule type="cellIs" dxfId="5950" priority="2722" operator="lessThan">
      <formula>$C$4</formula>
    </cfRule>
  </conditionalFormatting>
  <conditionalFormatting sqref="T13">
    <cfRule type="cellIs" dxfId="5949" priority="2723" operator="lessThan">
      <formula>$C$4</formula>
    </cfRule>
  </conditionalFormatting>
  <conditionalFormatting sqref="T14">
    <cfRule type="cellIs" dxfId="5948" priority="2724" operator="lessThan">
      <formula>$C$4</formula>
    </cfRule>
  </conditionalFormatting>
  <conditionalFormatting sqref="T15">
    <cfRule type="cellIs" dxfId="5947" priority="2725" operator="lessThan">
      <formula>$C$4</formula>
    </cfRule>
  </conditionalFormatting>
  <conditionalFormatting sqref="T16">
    <cfRule type="cellIs" dxfId="5946" priority="2726" operator="lessThan">
      <formula>$C$4</formula>
    </cfRule>
  </conditionalFormatting>
  <conditionalFormatting sqref="T17">
    <cfRule type="cellIs" dxfId="5945" priority="2727" operator="lessThan">
      <formula>$C$4</formula>
    </cfRule>
  </conditionalFormatting>
  <conditionalFormatting sqref="T18">
    <cfRule type="cellIs" dxfId="5944" priority="2728" operator="lessThan">
      <formula>$C$4</formula>
    </cfRule>
  </conditionalFormatting>
  <conditionalFormatting sqref="T19">
    <cfRule type="cellIs" dxfId="5943" priority="2729" operator="lessThan">
      <formula>$C$4</formula>
    </cfRule>
  </conditionalFormatting>
  <conditionalFormatting sqref="T20">
    <cfRule type="cellIs" dxfId="5942" priority="2730" operator="lessThan">
      <formula>$C$4</formula>
    </cfRule>
  </conditionalFormatting>
  <conditionalFormatting sqref="T21">
    <cfRule type="cellIs" dxfId="5941" priority="2731" operator="lessThan">
      <formula>$C$4</formula>
    </cfRule>
  </conditionalFormatting>
  <conditionalFormatting sqref="T22">
    <cfRule type="cellIs" dxfId="5940" priority="2732" operator="lessThan">
      <formula>$C$4</formula>
    </cfRule>
  </conditionalFormatting>
  <conditionalFormatting sqref="T23">
    <cfRule type="cellIs" dxfId="5939" priority="2733" operator="lessThan">
      <formula>$C$4</formula>
    </cfRule>
  </conditionalFormatting>
  <conditionalFormatting sqref="T24">
    <cfRule type="cellIs" dxfId="5938" priority="2734" operator="lessThan">
      <formula>$C$4</formula>
    </cfRule>
  </conditionalFormatting>
  <conditionalFormatting sqref="T25">
    <cfRule type="cellIs" dxfId="5937" priority="2735" operator="lessThan">
      <formula>$C$4</formula>
    </cfRule>
  </conditionalFormatting>
  <conditionalFormatting sqref="T26">
    <cfRule type="cellIs" dxfId="5936" priority="2736" operator="lessThan">
      <formula>$C$4</formula>
    </cfRule>
  </conditionalFormatting>
  <conditionalFormatting sqref="T27">
    <cfRule type="cellIs" dxfId="5935" priority="2737" operator="lessThan">
      <formula>$C$4</formula>
    </cfRule>
  </conditionalFormatting>
  <conditionalFormatting sqref="T28">
    <cfRule type="cellIs" dxfId="5934" priority="2738" operator="lessThan">
      <formula>$C$4</formula>
    </cfRule>
  </conditionalFormatting>
  <conditionalFormatting sqref="T29">
    <cfRule type="cellIs" dxfId="5933" priority="2739" operator="lessThan">
      <formula>$C$4</formula>
    </cfRule>
  </conditionalFormatting>
  <conditionalFormatting sqref="T30">
    <cfRule type="cellIs" dxfId="5932" priority="2740" operator="lessThan">
      <formula>$C$4</formula>
    </cfRule>
  </conditionalFormatting>
  <conditionalFormatting sqref="T31">
    <cfRule type="cellIs" dxfId="5931" priority="2741" operator="lessThan">
      <formula>$C$4</formula>
    </cfRule>
  </conditionalFormatting>
  <conditionalFormatting sqref="T32">
    <cfRule type="cellIs" dxfId="5930" priority="2742" operator="lessThan">
      <formula>$C$4</formula>
    </cfRule>
  </conditionalFormatting>
  <conditionalFormatting sqref="T33">
    <cfRule type="cellIs" dxfId="5929" priority="2743" operator="lessThan">
      <formula>$C$4</formula>
    </cfRule>
  </conditionalFormatting>
  <conditionalFormatting sqref="T34">
    <cfRule type="cellIs" dxfId="5928" priority="2744" operator="lessThan">
      <formula>$C$4</formula>
    </cfRule>
  </conditionalFormatting>
  <conditionalFormatting sqref="T35">
    <cfRule type="cellIs" dxfId="5927" priority="2745" operator="lessThan">
      <formula>$C$4</formula>
    </cfRule>
  </conditionalFormatting>
  <conditionalFormatting sqref="T36">
    <cfRule type="cellIs" dxfId="5926" priority="2746" operator="lessThan">
      <formula>$C$4</formula>
    </cfRule>
  </conditionalFormatting>
  <conditionalFormatting sqref="T37">
    <cfRule type="cellIs" dxfId="5925" priority="2747" operator="lessThan">
      <formula>$C$4</formula>
    </cfRule>
  </conditionalFormatting>
  <conditionalFormatting sqref="T38">
    <cfRule type="cellIs" dxfId="5924" priority="2748" operator="lessThan">
      <formula>$C$4</formula>
    </cfRule>
  </conditionalFormatting>
  <conditionalFormatting sqref="T39">
    <cfRule type="cellIs" dxfId="5923" priority="2749" operator="lessThan">
      <formula>$C$4</formula>
    </cfRule>
  </conditionalFormatting>
  <conditionalFormatting sqref="T40">
    <cfRule type="cellIs" dxfId="5922" priority="2750" operator="lessThan">
      <formula>$C$4</formula>
    </cfRule>
  </conditionalFormatting>
  <conditionalFormatting sqref="T41">
    <cfRule type="cellIs" dxfId="5921" priority="2751" operator="lessThan">
      <formula>$C$4</formula>
    </cfRule>
  </conditionalFormatting>
  <conditionalFormatting sqref="T42">
    <cfRule type="cellIs" dxfId="5920" priority="2752" operator="lessThan">
      <formula>$C$4</formula>
    </cfRule>
  </conditionalFormatting>
  <conditionalFormatting sqref="T43">
    <cfRule type="cellIs" dxfId="5919" priority="2753" operator="lessThan">
      <formula>$C$4</formula>
    </cfRule>
  </conditionalFormatting>
  <conditionalFormatting sqref="T44">
    <cfRule type="cellIs" dxfId="5918" priority="2754" operator="lessThan">
      <formula>$C$4</formula>
    </cfRule>
  </conditionalFormatting>
  <conditionalFormatting sqref="T45">
    <cfRule type="cellIs" dxfId="5917" priority="2755" operator="lessThan">
      <formula>$C$4</formula>
    </cfRule>
  </conditionalFormatting>
  <conditionalFormatting sqref="T46">
    <cfRule type="cellIs" dxfId="5916" priority="2756" operator="lessThan">
      <formula>$C$4</formula>
    </cfRule>
  </conditionalFormatting>
  <conditionalFormatting sqref="T47">
    <cfRule type="cellIs" dxfId="5915" priority="2757" operator="lessThan">
      <formula>$C$4</formula>
    </cfRule>
  </conditionalFormatting>
  <conditionalFormatting sqref="T48">
    <cfRule type="cellIs" dxfId="5914" priority="2758" operator="lessThan">
      <formula>$C$4</formula>
    </cfRule>
  </conditionalFormatting>
  <conditionalFormatting sqref="T49">
    <cfRule type="cellIs" dxfId="5913" priority="2759" operator="lessThan">
      <formula>$C$4</formula>
    </cfRule>
  </conditionalFormatting>
  <conditionalFormatting sqref="T50">
    <cfRule type="cellIs" dxfId="5912" priority="2760" operator="lessThan">
      <formula>$C$4</formula>
    </cfRule>
  </conditionalFormatting>
  <conditionalFormatting sqref="V11">
    <cfRule type="cellIs" dxfId="5911" priority="2761" operator="lessThan">
      <formula>$C$4</formula>
    </cfRule>
  </conditionalFormatting>
  <conditionalFormatting sqref="V12">
    <cfRule type="cellIs" dxfId="5910" priority="2762" operator="lessThan">
      <formula>$C$4</formula>
    </cfRule>
  </conditionalFormatting>
  <conditionalFormatting sqref="V13">
    <cfRule type="cellIs" dxfId="5909" priority="2763" operator="lessThan">
      <formula>$C$4</formula>
    </cfRule>
  </conditionalFormatting>
  <conditionalFormatting sqref="V14">
    <cfRule type="cellIs" dxfId="5908" priority="2764" operator="lessThan">
      <formula>$C$4</formula>
    </cfRule>
  </conditionalFormatting>
  <conditionalFormatting sqref="V15">
    <cfRule type="cellIs" dxfId="5907" priority="2765" operator="lessThan">
      <formula>$C$4</formula>
    </cfRule>
  </conditionalFormatting>
  <conditionalFormatting sqref="V16">
    <cfRule type="cellIs" dxfId="5906" priority="2766" operator="lessThan">
      <formula>$C$4</formula>
    </cfRule>
  </conditionalFormatting>
  <conditionalFormatting sqref="V17">
    <cfRule type="cellIs" dxfId="5905" priority="2767" operator="lessThan">
      <formula>$C$4</formula>
    </cfRule>
  </conditionalFormatting>
  <conditionalFormatting sqref="V18">
    <cfRule type="cellIs" dxfId="5904" priority="2768" operator="lessThan">
      <formula>$C$4</formula>
    </cfRule>
  </conditionalFormatting>
  <conditionalFormatting sqref="V19">
    <cfRule type="cellIs" dxfId="5903" priority="2769" operator="lessThan">
      <formula>$C$4</formula>
    </cfRule>
  </conditionalFormatting>
  <conditionalFormatting sqref="V20">
    <cfRule type="cellIs" dxfId="5902" priority="2770" operator="lessThan">
      <formula>$C$4</formula>
    </cfRule>
  </conditionalFormatting>
  <conditionalFormatting sqref="V21">
    <cfRule type="cellIs" dxfId="5901" priority="2771" operator="lessThan">
      <formula>$C$4</formula>
    </cfRule>
  </conditionalFormatting>
  <conditionalFormatting sqref="V22">
    <cfRule type="cellIs" dxfId="5900" priority="2772" operator="lessThan">
      <formula>$C$4</formula>
    </cfRule>
  </conditionalFormatting>
  <conditionalFormatting sqref="V23">
    <cfRule type="cellIs" dxfId="5899" priority="2773" operator="lessThan">
      <formula>$C$4</formula>
    </cfRule>
  </conditionalFormatting>
  <conditionalFormatting sqref="V24">
    <cfRule type="cellIs" dxfId="5898" priority="2774" operator="lessThan">
      <formula>$C$4</formula>
    </cfRule>
  </conditionalFormatting>
  <conditionalFormatting sqref="V25">
    <cfRule type="cellIs" dxfId="5897" priority="2775" operator="lessThan">
      <formula>$C$4</formula>
    </cfRule>
  </conditionalFormatting>
  <conditionalFormatting sqref="V26">
    <cfRule type="cellIs" dxfId="5896" priority="2776" operator="lessThan">
      <formula>$C$4</formula>
    </cfRule>
  </conditionalFormatting>
  <conditionalFormatting sqref="V27">
    <cfRule type="cellIs" dxfId="5895" priority="2777" operator="lessThan">
      <formula>$C$4</formula>
    </cfRule>
  </conditionalFormatting>
  <conditionalFormatting sqref="V28">
    <cfRule type="cellIs" dxfId="5894" priority="2778" operator="lessThan">
      <formula>$C$4</formula>
    </cfRule>
  </conditionalFormatting>
  <conditionalFormatting sqref="V29">
    <cfRule type="cellIs" dxfId="5893" priority="2779" operator="lessThan">
      <formula>$C$4</formula>
    </cfRule>
  </conditionalFormatting>
  <conditionalFormatting sqref="V30">
    <cfRule type="cellIs" dxfId="5892" priority="2780" operator="lessThan">
      <formula>$C$4</formula>
    </cfRule>
  </conditionalFormatting>
  <conditionalFormatting sqref="V31">
    <cfRule type="cellIs" dxfId="5891" priority="2781" operator="lessThan">
      <formula>$C$4</formula>
    </cfRule>
  </conditionalFormatting>
  <conditionalFormatting sqref="V32">
    <cfRule type="cellIs" dxfId="5890" priority="2782" operator="lessThan">
      <formula>$C$4</formula>
    </cfRule>
  </conditionalFormatting>
  <conditionalFormatting sqref="V33">
    <cfRule type="cellIs" dxfId="5889" priority="2783" operator="lessThan">
      <formula>$C$4</formula>
    </cfRule>
  </conditionalFormatting>
  <conditionalFormatting sqref="V34">
    <cfRule type="cellIs" dxfId="5888" priority="2784" operator="lessThan">
      <formula>$C$4</formula>
    </cfRule>
  </conditionalFormatting>
  <conditionalFormatting sqref="V35">
    <cfRule type="cellIs" dxfId="5887" priority="2785" operator="lessThan">
      <formula>$C$4</formula>
    </cfRule>
  </conditionalFormatting>
  <conditionalFormatting sqref="V36">
    <cfRule type="cellIs" dxfId="5886" priority="2786" operator="lessThan">
      <formula>$C$4</formula>
    </cfRule>
  </conditionalFormatting>
  <conditionalFormatting sqref="V37">
    <cfRule type="cellIs" dxfId="5885" priority="2787" operator="lessThan">
      <formula>$C$4</formula>
    </cfRule>
  </conditionalFormatting>
  <conditionalFormatting sqref="V38">
    <cfRule type="cellIs" dxfId="5884" priority="2788" operator="lessThan">
      <formula>$C$4</formula>
    </cfRule>
  </conditionalFormatting>
  <conditionalFormatting sqref="V39">
    <cfRule type="cellIs" dxfId="5883" priority="2789" operator="lessThan">
      <formula>$C$4</formula>
    </cfRule>
  </conditionalFormatting>
  <conditionalFormatting sqref="V40">
    <cfRule type="cellIs" dxfId="5882" priority="2790" operator="lessThan">
      <formula>$C$4</formula>
    </cfRule>
  </conditionalFormatting>
  <conditionalFormatting sqref="V41">
    <cfRule type="cellIs" dxfId="5881" priority="2791" operator="lessThan">
      <formula>$C$4</formula>
    </cfRule>
  </conditionalFormatting>
  <conditionalFormatting sqref="V42">
    <cfRule type="cellIs" dxfId="5880" priority="2792" operator="lessThan">
      <formula>$C$4</formula>
    </cfRule>
  </conditionalFormatting>
  <conditionalFormatting sqref="V43">
    <cfRule type="cellIs" dxfId="5879" priority="2793" operator="lessThan">
      <formula>$C$4</formula>
    </cfRule>
  </conditionalFormatting>
  <conditionalFormatting sqref="V44">
    <cfRule type="cellIs" dxfId="5878" priority="2794" operator="lessThan">
      <formula>$C$4</formula>
    </cfRule>
  </conditionalFormatting>
  <conditionalFormatting sqref="V45">
    <cfRule type="cellIs" dxfId="5877" priority="2795" operator="lessThan">
      <formula>$C$4</formula>
    </cfRule>
  </conditionalFormatting>
  <conditionalFormatting sqref="V46">
    <cfRule type="cellIs" dxfId="5876" priority="2796" operator="lessThan">
      <formula>$C$4</formula>
    </cfRule>
  </conditionalFormatting>
  <conditionalFormatting sqref="V47">
    <cfRule type="cellIs" dxfId="5875" priority="2797" operator="lessThan">
      <formula>$C$4</formula>
    </cfRule>
  </conditionalFormatting>
  <conditionalFormatting sqref="V48">
    <cfRule type="cellIs" dxfId="5874" priority="2798" operator="lessThan">
      <formula>$C$4</formula>
    </cfRule>
  </conditionalFormatting>
  <conditionalFormatting sqref="V49">
    <cfRule type="cellIs" dxfId="5873" priority="2799" operator="lessThan">
      <formula>$C$4</formula>
    </cfRule>
  </conditionalFormatting>
  <conditionalFormatting sqref="V50">
    <cfRule type="cellIs" dxfId="5872" priority="2800" operator="lessThan">
      <formula>$C$4</formula>
    </cfRule>
  </conditionalFormatting>
  <conditionalFormatting sqref="W11">
    <cfRule type="cellIs" dxfId="5871" priority="2801" operator="lessThan">
      <formula>$C$4</formula>
    </cfRule>
  </conditionalFormatting>
  <conditionalFormatting sqref="W12">
    <cfRule type="cellIs" dxfId="5870" priority="2802" operator="lessThan">
      <formula>$C$4</formula>
    </cfRule>
  </conditionalFormatting>
  <conditionalFormatting sqref="W13">
    <cfRule type="cellIs" dxfId="5869" priority="2803" operator="lessThan">
      <formula>$C$4</formula>
    </cfRule>
  </conditionalFormatting>
  <conditionalFormatting sqref="W14">
    <cfRule type="cellIs" dxfId="5868" priority="2804" operator="lessThan">
      <formula>$C$4</formula>
    </cfRule>
  </conditionalFormatting>
  <conditionalFormatting sqref="W15">
    <cfRule type="cellIs" dxfId="5867" priority="2805" operator="lessThan">
      <formula>$C$4</formula>
    </cfRule>
  </conditionalFormatting>
  <conditionalFormatting sqref="W16">
    <cfRule type="cellIs" dxfId="5866" priority="2806" operator="lessThan">
      <formula>$C$4</formula>
    </cfRule>
  </conditionalFormatting>
  <conditionalFormatting sqref="W17">
    <cfRule type="cellIs" dxfId="5865" priority="2807" operator="lessThan">
      <formula>$C$4</formula>
    </cfRule>
  </conditionalFormatting>
  <conditionalFormatting sqref="W18">
    <cfRule type="cellIs" dxfId="5864" priority="2808" operator="lessThan">
      <formula>$C$4</formula>
    </cfRule>
  </conditionalFormatting>
  <conditionalFormatting sqref="W19">
    <cfRule type="cellIs" dxfId="5863" priority="2809" operator="lessThan">
      <formula>$C$4</formula>
    </cfRule>
  </conditionalFormatting>
  <conditionalFormatting sqref="W20">
    <cfRule type="cellIs" dxfId="5862" priority="2810" operator="lessThan">
      <formula>$C$4</formula>
    </cfRule>
  </conditionalFormatting>
  <conditionalFormatting sqref="W21">
    <cfRule type="cellIs" dxfId="5861" priority="2811" operator="lessThan">
      <formula>$C$4</formula>
    </cfRule>
  </conditionalFormatting>
  <conditionalFormatting sqref="W22">
    <cfRule type="cellIs" dxfId="5860" priority="2812" operator="lessThan">
      <formula>$C$4</formula>
    </cfRule>
  </conditionalFormatting>
  <conditionalFormatting sqref="W23">
    <cfRule type="cellIs" dxfId="5859" priority="2813" operator="lessThan">
      <formula>$C$4</formula>
    </cfRule>
  </conditionalFormatting>
  <conditionalFormatting sqref="W24">
    <cfRule type="cellIs" dxfId="5858" priority="2814" operator="lessThan">
      <formula>$C$4</formula>
    </cfRule>
  </conditionalFormatting>
  <conditionalFormatting sqref="W25">
    <cfRule type="cellIs" dxfId="5857" priority="2815" operator="lessThan">
      <formula>$C$4</formula>
    </cfRule>
  </conditionalFormatting>
  <conditionalFormatting sqref="W26">
    <cfRule type="cellIs" dxfId="5856" priority="2816" operator="lessThan">
      <formula>$C$4</formula>
    </cfRule>
  </conditionalFormatting>
  <conditionalFormatting sqref="W27">
    <cfRule type="cellIs" dxfId="5855" priority="2817" operator="lessThan">
      <formula>$C$4</formula>
    </cfRule>
  </conditionalFormatting>
  <conditionalFormatting sqref="W28">
    <cfRule type="cellIs" dxfId="5854" priority="2818" operator="lessThan">
      <formula>$C$4</formula>
    </cfRule>
  </conditionalFormatting>
  <conditionalFormatting sqref="W29">
    <cfRule type="cellIs" dxfId="5853" priority="2819" operator="lessThan">
      <formula>$C$4</formula>
    </cfRule>
  </conditionalFormatting>
  <conditionalFormatting sqref="W30">
    <cfRule type="cellIs" dxfId="5852" priority="2820" operator="lessThan">
      <formula>$C$4</formula>
    </cfRule>
  </conditionalFormatting>
  <conditionalFormatting sqref="W31">
    <cfRule type="cellIs" dxfId="5851" priority="2821" operator="lessThan">
      <formula>$C$4</formula>
    </cfRule>
  </conditionalFormatting>
  <conditionalFormatting sqref="W32">
    <cfRule type="cellIs" dxfId="5850" priority="2822" operator="lessThan">
      <formula>$C$4</formula>
    </cfRule>
  </conditionalFormatting>
  <conditionalFormatting sqref="W33">
    <cfRule type="cellIs" dxfId="5849" priority="2823" operator="lessThan">
      <formula>$C$4</formula>
    </cfRule>
  </conditionalFormatting>
  <conditionalFormatting sqref="W34">
    <cfRule type="cellIs" dxfId="5848" priority="2824" operator="lessThan">
      <formula>$C$4</formula>
    </cfRule>
  </conditionalFormatting>
  <conditionalFormatting sqref="W35">
    <cfRule type="cellIs" dxfId="5847" priority="2825" operator="lessThan">
      <formula>$C$4</formula>
    </cfRule>
  </conditionalFormatting>
  <conditionalFormatting sqref="W36">
    <cfRule type="cellIs" dxfId="5846" priority="2826" operator="lessThan">
      <formula>$C$4</formula>
    </cfRule>
  </conditionalFormatting>
  <conditionalFormatting sqref="W37">
    <cfRule type="cellIs" dxfId="5845" priority="2827" operator="lessThan">
      <formula>$C$4</formula>
    </cfRule>
  </conditionalFormatting>
  <conditionalFormatting sqref="W38">
    <cfRule type="cellIs" dxfId="5844" priority="2828" operator="lessThan">
      <formula>$C$4</formula>
    </cfRule>
  </conditionalFormatting>
  <conditionalFormatting sqref="W39">
    <cfRule type="cellIs" dxfId="5843" priority="2829" operator="lessThan">
      <formula>$C$4</formula>
    </cfRule>
  </conditionalFormatting>
  <conditionalFormatting sqref="W40">
    <cfRule type="cellIs" dxfId="5842" priority="2830" operator="lessThan">
      <formula>$C$4</formula>
    </cfRule>
  </conditionalFormatting>
  <conditionalFormatting sqref="W41">
    <cfRule type="cellIs" dxfId="5841" priority="2831" operator="lessThan">
      <formula>$C$4</formula>
    </cfRule>
  </conditionalFormatting>
  <conditionalFormatting sqref="W42">
    <cfRule type="cellIs" dxfId="5840" priority="2832" operator="lessThan">
      <formula>$C$4</formula>
    </cfRule>
  </conditionalFormatting>
  <conditionalFormatting sqref="W43">
    <cfRule type="cellIs" dxfId="5839" priority="2833" operator="lessThan">
      <formula>$C$4</formula>
    </cfRule>
  </conditionalFormatting>
  <conditionalFormatting sqref="W44">
    <cfRule type="cellIs" dxfId="5838" priority="2834" operator="lessThan">
      <formula>$C$4</formula>
    </cfRule>
  </conditionalFormatting>
  <conditionalFormatting sqref="W45">
    <cfRule type="cellIs" dxfId="5837" priority="2835" operator="lessThan">
      <formula>$C$4</formula>
    </cfRule>
  </conditionalFormatting>
  <conditionalFormatting sqref="W46">
    <cfRule type="cellIs" dxfId="5836" priority="2836" operator="lessThan">
      <formula>$C$4</formula>
    </cfRule>
  </conditionalFormatting>
  <conditionalFormatting sqref="W47">
    <cfRule type="cellIs" dxfId="5835" priority="2837" operator="lessThan">
      <formula>$C$4</formula>
    </cfRule>
  </conditionalFormatting>
  <conditionalFormatting sqref="W48">
    <cfRule type="cellIs" dxfId="5834" priority="2838" operator="lessThan">
      <formula>$C$4</formula>
    </cfRule>
  </conditionalFormatting>
  <conditionalFormatting sqref="W49">
    <cfRule type="cellIs" dxfId="5833" priority="2839" operator="lessThan">
      <formula>$C$4</formula>
    </cfRule>
  </conditionalFormatting>
  <conditionalFormatting sqref="W50">
    <cfRule type="cellIs" dxfId="5832" priority="2840" operator="lessThan">
      <formula>$C$4</formula>
    </cfRule>
  </conditionalFormatting>
  <conditionalFormatting sqref="CJ11:CJ40">
    <cfRule type="cellIs" dxfId="5831" priority="2841" operator="lessThan">
      <formula>$C$4</formula>
    </cfRule>
  </conditionalFormatting>
  <conditionalFormatting sqref="CJ41">
    <cfRule type="cellIs" dxfId="5801" priority="2871" operator="lessThan">
      <formula>$C$4</formula>
    </cfRule>
  </conditionalFormatting>
  <conditionalFormatting sqref="CJ42">
    <cfRule type="cellIs" dxfId="5800" priority="2872" operator="lessThan">
      <formula>$C$4</formula>
    </cfRule>
  </conditionalFormatting>
  <conditionalFormatting sqref="CJ43">
    <cfRule type="cellIs" dxfId="5799" priority="2873" operator="lessThan">
      <formula>$C$4</formula>
    </cfRule>
  </conditionalFormatting>
  <conditionalFormatting sqref="CJ44">
    <cfRule type="cellIs" dxfId="5798" priority="2874" operator="lessThan">
      <formula>$C$4</formula>
    </cfRule>
  </conditionalFormatting>
  <conditionalFormatting sqref="CJ45">
    <cfRule type="cellIs" dxfId="5797" priority="2875" operator="lessThan">
      <formula>$C$4</formula>
    </cfRule>
  </conditionalFormatting>
  <conditionalFormatting sqref="CJ46">
    <cfRule type="cellIs" dxfId="5796" priority="2876" operator="lessThan">
      <formula>$C$4</formula>
    </cfRule>
  </conditionalFormatting>
  <conditionalFormatting sqref="CJ47">
    <cfRule type="cellIs" dxfId="5795" priority="2877" operator="lessThan">
      <formula>$C$4</formula>
    </cfRule>
  </conditionalFormatting>
  <conditionalFormatting sqref="CJ48">
    <cfRule type="cellIs" dxfId="5794" priority="2878" operator="lessThan">
      <formula>$C$4</formula>
    </cfRule>
  </conditionalFormatting>
  <conditionalFormatting sqref="CJ49">
    <cfRule type="cellIs" dxfId="5793" priority="2879" operator="lessThan">
      <formula>$C$4</formula>
    </cfRule>
  </conditionalFormatting>
  <conditionalFormatting sqref="CJ50">
    <cfRule type="cellIs" dxfId="5792" priority="2880" operator="lessThan">
      <formula>$C$4</formula>
    </cfRule>
  </conditionalFormatting>
  <conditionalFormatting sqref="CN10">
    <cfRule type="cellIs" dxfId="5791" priority="2881" operator="lessThan">
      <formula>$C$4</formula>
    </cfRule>
  </conditionalFormatting>
  <conditionalFormatting sqref="CN11">
    <cfRule type="cellIs" dxfId="5790" priority="2882" operator="lessThan">
      <formula>$C$4</formula>
    </cfRule>
  </conditionalFormatting>
  <conditionalFormatting sqref="CN12">
    <cfRule type="cellIs" dxfId="5789" priority="2883" operator="lessThan">
      <formula>$C$4</formula>
    </cfRule>
  </conditionalFormatting>
  <conditionalFormatting sqref="CN13">
    <cfRule type="cellIs" dxfId="5788" priority="2884" operator="lessThan">
      <formula>$C$4</formula>
    </cfRule>
  </conditionalFormatting>
  <conditionalFormatting sqref="CN14">
    <cfRule type="cellIs" dxfId="5787" priority="2885" operator="lessThan">
      <formula>$C$4</formula>
    </cfRule>
  </conditionalFormatting>
  <conditionalFormatting sqref="CN15">
    <cfRule type="cellIs" dxfId="5786" priority="2886" operator="lessThan">
      <formula>$C$4</formula>
    </cfRule>
  </conditionalFormatting>
  <conditionalFormatting sqref="CN16">
    <cfRule type="cellIs" dxfId="5785" priority="2887" operator="lessThan">
      <formula>$C$4</formula>
    </cfRule>
  </conditionalFormatting>
  <conditionalFormatting sqref="CN17">
    <cfRule type="cellIs" dxfId="5784" priority="2888" operator="lessThan">
      <formula>$C$4</formula>
    </cfRule>
  </conditionalFormatting>
  <conditionalFormatting sqref="CN18">
    <cfRule type="cellIs" dxfId="5783" priority="2889" operator="lessThan">
      <formula>$C$4</formula>
    </cfRule>
  </conditionalFormatting>
  <conditionalFormatting sqref="CN19">
    <cfRule type="cellIs" dxfId="5782"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workbookViewId="0">
      <pane xSplit="3" ySplit="10" topLeftCell="BW37" activePane="bottomRight" state="frozen"/>
      <selection pane="topRight"/>
      <selection pane="bottomLeft"/>
      <selection pane="bottomRight" activeCell="CJ11" sqref="CJ11:CJ43"/>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75</v>
      </c>
      <c r="C1" s="76" t="s">
        <v>0</v>
      </c>
      <c r="D1" s="76"/>
      <c r="E1" s="76"/>
      <c r="F1" s="76"/>
      <c r="G1" s="76"/>
      <c r="H1" s="76"/>
      <c r="I1" s="76"/>
      <c r="J1" s="76"/>
      <c r="K1" s="76"/>
      <c r="L1" s="76"/>
      <c r="M1" s="76"/>
      <c r="N1" s="76"/>
      <c r="P1" s="19" t="s">
        <v>1</v>
      </c>
    </row>
    <row r="2" spans="1:102" ht="15.75" customHeight="1" x14ac:dyDescent="0.25">
      <c r="A2" s="16" t="s">
        <v>2</v>
      </c>
      <c r="B2" s="2"/>
      <c r="C2" s="4" t="s">
        <v>3</v>
      </c>
      <c r="D2" s="5"/>
      <c r="E2" s="15" t="s">
        <v>118</v>
      </c>
      <c r="F2" s="5"/>
      <c r="H2" s="6"/>
      <c r="I2" s="7"/>
      <c r="K2" s="8"/>
      <c r="L2" s="10"/>
      <c r="M2" s="9"/>
      <c r="N2" s="9"/>
      <c r="O2" s="8"/>
      <c r="P2" s="20" t="s">
        <v>5</v>
      </c>
      <c r="Q2" s="22"/>
      <c r="R2" s="22"/>
      <c r="S2" s="22"/>
      <c r="T2" s="22" t="s">
        <v>6</v>
      </c>
      <c r="U2" s="22" t="str">
        <f>MID(E2,6,20)</f>
        <v xml:space="preserve"> XII IPS 4</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70" t="s">
        <v>15</v>
      </c>
      <c r="B8" s="72" t="s">
        <v>16</v>
      </c>
      <c r="C8" s="74" t="s">
        <v>17</v>
      </c>
      <c r="D8" s="11"/>
      <c r="E8" s="77" t="s">
        <v>18</v>
      </c>
      <c r="F8" s="11"/>
      <c r="G8" s="79" t="s">
        <v>19</v>
      </c>
      <c r="H8" s="80"/>
      <c r="I8" s="80"/>
      <c r="J8" s="81"/>
      <c r="K8" s="13"/>
      <c r="L8" s="92" t="s">
        <v>20</v>
      </c>
      <c r="M8" s="92"/>
      <c r="N8" s="92"/>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6" t="s">
        <v>22</v>
      </c>
      <c r="AU8" s="62" t="s">
        <v>23</v>
      </c>
      <c r="AV8" s="63"/>
      <c r="AW8" s="63"/>
      <c r="AX8" s="63"/>
      <c r="AY8" s="63"/>
      <c r="AZ8" s="63"/>
      <c r="BA8" s="63"/>
      <c r="BB8" s="63"/>
      <c r="BC8" s="63"/>
      <c r="BD8" s="63"/>
      <c r="BE8" s="66" t="s">
        <v>24</v>
      </c>
      <c r="BF8" s="68" t="s">
        <v>25</v>
      </c>
      <c r="BG8" s="68" t="s">
        <v>26</v>
      </c>
      <c r="BH8" s="66" t="s">
        <v>27</v>
      </c>
      <c r="BI8" s="50" t="s">
        <v>28</v>
      </c>
      <c r="BJ8" s="28"/>
      <c r="BK8" s="53" t="s">
        <v>29</v>
      </c>
      <c r="BL8" s="53"/>
      <c r="BM8" s="53"/>
      <c r="BN8" s="53"/>
      <c r="BO8" s="53"/>
      <c r="BP8" s="53"/>
      <c r="BQ8" s="53"/>
      <c r="BR8" s="53"/>
      <c r="BS8" s="53"/>
      <c r="BT8" s="53"/>
      <c r="BU8" s="54" t="s">
        <v>30</v>
      </c>
      <c r="BV8" s="28"/>
      <c r="BW8" s="56" t="s">
        <v>31</v>
      </c>
      <c r="BX8" s="57"/>
      <c r="BY8" s="57"/>
      <c r="BZ8" s="57"/>
      <c r="CA8" s="57"/>
      <c r="CB8" s="57"/>
      <c r="CC8" s="57"/>
      <c r="CD8" s="57"/>
      <c r="CE8" s="57"/>
      <c r="CF8" s="57"/>
      <c r="CG8" s="58"/>
      <c r="CH8" s="54" t="s">
        <v>32</v>
      </c>
      <c r="CJ8" s="46" t="s">
        <v>33</v>
      </c>
      <c r="CK8" s="46" t="s">
        <v>34</v>
      </c>
      <c r="CM8" s="29" t="s">
        <v>35</v>
      </c>
    </row>
    <row r="9" spans="1:102" ht="20.25" customHeight="1" x14ac:dyDescent="0.25">
      <c r="A9" s="70"/>
      <c r="B9" s="72"/>
      <c r="C9" s="74"/>
      <c r="D9" s="11"/>
      <c r="E9" s="78"/>
      <c r="F9" s="11"/>
      <c r="G9" s="82" t="s">
        <v>36</v>
      </c>
      <c r="H9" s="84" t="s">
        <v>37</v>
      </c>
      <c r="I9" s="85" t="s">
        <v>38</v>
      </c>
      <c r="J9" s="86" t="s">
        <v>39</v>
      </c>
      <c r="K9" s="13"/>
      <c r="L9" s="87" t="s">
        <v>40</v>
      </c>
      <c r="M9" s="89" t="s">
        <v>25</v>
      </c>
      <c r="N9" s="90" t="s">
        <v>41</v>
      </c>
      <c r="O9" s="13"/>
      <c r="P9" s="47">
        <v>1</v>
      </c>
      <c r="Q9" s="48"/>
      <c r="R9" s="49"/>
      <c r="S9" s="47">
        <v>2</v>
      </c>
      <c r="T9" s="48"/>
      <c r="U9" s="49"/>
      <c r="V9" s="47">
        <v>3</v>
      </c>
      <c r="W9" s="48"/>
      <c r="X9" s="49"/>
      <c r="Y9" s="47">
        <v>4</v>
      </c>
      <c r="Z9" s="48"/>
      <c r="AA9" s="49"/>
      <c r="AB9" s="47">
        <v>5</v>
      </c>
      <c r="AC9" s="48"/>
      <c r="AD9" s="49"/>
      <c r="AE9" s="47">
        <v>6</v>
      </c>
      <c r="AF9" s="48"/>
      <c r="AG9" s="49"/>
      <c r="AH9" s="47">
        <v>7</v>
      </c>
      <c r="AI9" s="48"/>
      <c r="AJ9" s="49"/>
      <c r="AK9" s="47">
        <v>8</v>
      </c>
      <c r="AL9" s="48"/>
      <c r="AM9" s="49"/>
      <c r="AN9" s="47">
        <v>9</v>
      </c>
      <c r="AO9" s="48"/>
      <c r="AP9" s="49"/>
      <c r="AQ9" s="47">
        <v>10</v>
      </c>
      <c r="AR9" s="48"/>
      <c r="AS9" s="49"/>
      <c r="AT9" s="67"/>
      <c r="AU9" s="64"/>
      <c r="AV9" s="65"/>
      <c r="AW9" s="65"/>
      <c r="AX9" s="65"/>
      <c r="AY9" s="65"/>
      <c r="AZ9" s="65"/>
      <c r="BA9" s="65"/>
      <c r="BB9" s="65"/>
      <c r="BC9" s="65"/>
      <c r="BD9" s="65"/>
      <c r="BE9" s="67"/>
      <c r="BF9" s="69"/>
      <c r="BG9" s="69"/>
      <c r="BH9" s="67"/>
      <c r="BI9" s="51"/>
      <c r="BJ9" s="28"/>
      <c r="BK9" s="53"/>
      <c r="BL9" s="53"/>
      <c r="BM9" s="53"/>
      <c r="BN9" s="53"/>
      <c r="BO9" s="53"/>
      <c r="BP9" s="53"/>
      <c r="BQ9" s="53"/>
      <c r="BR9" s="53"/>
      <c r="BS9" s="53"/>
      <c r="BT9" s="53"/>
      <c r="BU9" s="54"/>
      <c r="BV9" s="28"/>
      <c r="BW9" s="59"/>
      <c r="BX9" s="60"/>
      <c r="BY9" s="60"/>
      <c r="BZ9" s="60"/>
      <c r="CA9" s="60"/>
      <c r="CB9" s="60"/>
      <c r="CC9" s="60"/>
      <c r="CD9" s="60"/>
      <c r="CE9" s="60"/>
      <c r="CF9" s="60"/>
      <c r="CG9" s="61"/>
      <c r="CH9" s="54"/>
      <c r="CJ9" s="46"/>
      <c r="CK9" s="46"/>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peristiwa sekitar proklamasi dan pembentukan pemerintah Indonesia, menganalisis perkembangan politik dan ekonomi serta perubahan masyarakat di Indonesia dalam upaya mengisi kemerdekaan, merekonstruksi perkembangan masyarakat Indonesia pada masa reformasi, </v>
      </c>
    </row>
    <row r="10" spans="1:102" ht="24" customHeight="1" x14ac:dyDescent="0.25">
      <c r="A10" s="71"/>
      <c r="B10" s="73"/>
      <c r="C10" s="75"/>
      <c r="D10" s="11"/>
      <c r="E10" s="78"/>
      <c r="F10" s="11"/>
      <c r="G10" s="83"/>
      <c r="H10" s="84"/>
      <c r="I10" s="85"/>
      <c r="J10" s="86"/>
      <c r="K10" s="13"/>
      <c r="L10" s="88"/>
      <c r="M10" s="87"/>
      <c r="N10" s="91"/>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67"/>
      <c r="AU10" s="32">
        <v>1</v>
      </c>
      <c r="AV10" s="32">
        <v>2</v>
      </c>
      <c r="AW10" s="32">
        <v>3</v>
      </c>
      <c r="AX10" s="32">
        <v>4</v>
      </c>
      <c r="AY10" s="32">
        <v>5</v>
      </c>
      <c r="AZ10" s="32">
        <v>6</v>
      </c>
      <c r="BA10" s="32">
        <v>7</v>
      </c>
      <c r="BB10" s="32">
        <v>8</v>
      </c>
      <c r="BC10" s="32">
        <v>9</v>
      </c>
      <c r="BD10" s="32">
        <v>10</v>
      </c>
      <c r="BE10" s="67"/>
      <c r="BF10" s="69"/>
      <c r="BG10" s="69"/>
      <c r="BH10" s="67"/>
      <c r="BI10" s="52"/>
      <c r="BJ10" s="28"/>
      <c r="BK10" s="34">
        <v>1</v>
      </c>
      <c r="BL10" s="34">
        <v>2</v>
      </c>
      <c r="BM10" s="34">
        <v>3</v>
      </c>
      <c r="BN10" s="34">
        <v>4</v>
      </c>
      <c r="BO10" s="34">
        <v>5</v>
      </c>
      <c r="BP10" s="34">
        <v>6</v>
      </c>
      <c r="BQ10" s="34">
        <v>7</v>
      </c>
      <c r="BR10" s="34">
        <v>8</v>
      </c>
      <c r="BS10" s="34">
        <v>9</v>
      </c>
      <c r="BT10" s="34">
        <v>10</v>
      </c>
      <c r="BU10" s="55"/>
      <c r="BV10" s="28"/>
      <c r="BW10" s="34">
        <v>1</v>
      </c>
      <c r="BX10" s="34">
        <v>2</v>
      </c>
      <c r="BY10" s="34">
        <v>3</v>
      </c>
      <c r="BZ10" s="34">
        <v>4</v>
      </c>
      <c r="CA10" s="34">
        <v>5</v>
      </c>
      <c r="CB10" s="34">
        <v>6</v>
      </c>
      <c r="CC10" s="34">
        <v>7</v>
      </c>
      <c r="CD10" s="34">
        <v>8</v>
      </c>
      <c r="CE10" s="34">
        <v>9</v>
      </c>
      <c r="CF10" s="34">
        <v>10</v>
      </c>
      <c r="CG10" s="34" t="s">
        <v>56</v>
      </c>
      <c r="CH10" s="55"/>
      <c r="CJ10" s="46"/>
      <c r="CK10" s="46"/>
      <c r="CM10" s="35">
        <v>1</v>
      </c>
      <c r="CN10" s="45" t="str">
        <f>'XII IPS 2'!CN10</f>
        <v>peristiwa sekitar proklamasi dan pembentukan pemerintah Indonesia</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menganalisis perkembangan politik dan ekonomi serta perubahan masyarakat di Indonesia dalam upaya mengisi kemerdekaan, merekonstruksi perkembangan masyarakat Indonesia pada masa reformasi, Perlu tingkatkan pemahaman  peristiwa sekitar proklamasi dan pembentukan pemerintah Indonesia.</v>
      </c>
    </row>
    <row r="11" spans="1:102" x14ac:dyDescent="0.25">
      <c r="A11" s="14">
        <v>1</v>
      </c>
      <c r="B11" s="14">
        <v>12388</v>
      </c>
      <c r="C11" s="14" t="s">
        <v>119</v>
      </c>
      <c r="E11" s="31">
        <f t="shared" ref="E11:E50" si="0">G11</f>
        <v>86</v>
      </c>
      <c r="F11" s="20"/>
      <c r="G11" s="31">
        <f t="shared" ref="G11:G50" si="1">IF(BI11="","",BI11)</f>
        <v>86</v>
      </c>
      <c r="H11" s="31" t="str">
        <f t="shared" ref="H11:H50" si="2">IF(BU11="","",BU11)</f>
        <v/>
      </c>
      <c r="I11" s="31" t="str">
        <f t="shared" ref="I11:I50" si="3">IF(CH11="","",CH11)</f>
        <v>A</v>
      </c>
      <c r="J11" s="31" t="str">
        <f t="shared" ref="J11:J50" si="4">IF(CK11="","",CK11)</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1" s="20"/>
      <c r="L11" s="31">
        <f t="shared" ref="L11:L50" si="5">IF(AT11="","",AT11)</f>
        <v>85</v>
      </c>
      <c r="M11" s="31">
        <f t="shared" ref="M11:M50" si="6">IF(BF11="","",BF11)</f>
        <v>91</v>
      </c>
      <c r="N11" s="31">
        <f t="shared" ref="N11:N50" si="7">IF(BG11="","",BG11)</f>
        <v>67</v>
      </c>
      <c r="P11" s="36">
        <v>100</v>
      </c>
      <c r="Q11" s="36"/>
      <c r="R11" s="37">
        <f t="shared" ref="R11:R50" si="8">IF(P11="","",IF(P11&gt;=$C$4,P11,IF(Q11&gt;=$C$4,$C$4,MAX(P11:Q11))))</f>
        <v>100</v>
      </c>
      <c r="S11" s="36">
        <v>77</v>
      </c>
      <c r="T11" s="36"/>
      <c r="U11" s="37">
        <f t="shared" ref="U11:U50" si="9">IF(S11="","",IF(S11&gt;=$C$4,S11,IF(T11&gt;=$C$4,$C$4,MAX(S11:T11))))</f>
        <v>77</v>
      </c>
      <c r="V11" s="36">
        <v>79</v>
      </c>
      <c r="W11" s="36"/>
      <c r="X11" s="37">
        <f t="shared" ref="X11:X50" si="10">IF(V11="","",IF(V11&gt;=$C$4,V11,IF(W11&gt;=$C$4,$C$4,MAX(V11:W11))))</f>
        <v>79</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85</v>
      </c>
      <c r="AU11" s="36">
        <v>90</v>
      </c>
      <c r="AV11" s="45">
        <v>90</v>
      </c>
      <c r="AW11" s="45">
        <v>90</v>
      </c>
      <c r="AX11" s="36"/>
      <c r="AY11" s="36"/>
      <c r="AZ11" s="36"/>
      <c r="BA11" s="36"/>
      <c r="BB11" s="36"/>
      <c r="BC11" s="36"/>
      <c r="BD11" s="36"/>
      <c r="BE11" s="37">
        <f t="shared" ref="BE11:BE50" si="19">IF(AU11="","",ROUND(AVERAGE(AU11:BD11),0))</f>
        <v>90</v>
      </c>
      <c r="BF11" s="36">
        <v>91</v>
      </c>
      <c r="BG11" s="36">
        <v>67</v>
      </c>
      <c r="BH11" s="38">
        <f t="shared" ref="BH11:BH50" si="20">IF(AT11="","",IF(BF11="",AVERAGE(AT11,BE11),(2*(SUM(AT11,BE11))+AVERAGE(BF11:BG11))/5))</f>
        <v>85.8</v>
      </c>
      <c r="BI11" s="39">
        <f t="shared" ref="BI11:BI50" si="21">IF(BH11="","",ROUND(BH11,0))</f>
        <v>86</v>
      </c>
      <c r="BJ11" s="40"/>
      <c r="BK11" s="36"/>
      <c r="BL11" s="36"/>
      <c r="BM11" s="36"/>
      <c r="BN11" s="36"/>
      <c r="BO11" s="36"/>
      <c r="BP11" s="36"/>
      <c r="BQ11" s="36"/>
      <c r="BR11" s="36"/>
      <c r="BS11" s="36"/>
      <c r="BT11" s="36"/>
      <c r="BU11" s="41" t="str">
        <f t="shared" ref="BU11:BU50" si="22">IF(BK11="","",ROUND(AVERAGE(BK11:BT11),0))</f>
        <v/>
      </c>
      <c r="BV11" s="40"/>
      <c r="BW11" s="36">
        <v>90</v>
      </c>
      <c r="BX11" s="36"/>
      <c r="BY11" s="36"/>
      <c r="BZ11" s="36"/>
      <c r="CA11" s="36"/>
      <c r="CB11" s="36"/>
      <c r="CC11" s="36"/>
      <c r="CD11" s="36"/>
      <c r="CE11" s="36"/>
      <c r="CF11" s="36"/>
      <c r="CG11" s="37">
        <f t="shared" ref="CG11:CG50" si="23">IF(BW11="","",ROUND(AVERAGE(BW11:CF11),0))</f>
        <v>90</v>
      </c>
      <c r="CH11" s="42" t="str">
        <f t="shared" ref="CH11:CH50" si="24">IF(CG11="","",IF(CG11&gt;=86,"A",IF(CG11&gt;=71,"B",IF(CG11&gt;=56,"C",IF(CG11&gt;=41,"D","E")))))</f>
        <v>A</v>
      </c>
      <c r="CI11" s="43"/>
      <c r="CJ11" s="45">
        <v>11</v>
      </c>
      <c r="CK11" s="44" t="str">
        <f t="shared" ref="CK11:CK50" si="25">IF(CJ11="","",VLOOKUP(CJ11,$CW$9:$CX$20,2,0))</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1" s="35">
        <v>2</v>
      </c>
      <c r="CN11" s="45" t="str">
        <f>'XII IPS 2'!CN11</f>
        <v>menganalisis perkembangan politik dan ekonomi serta perubahan masyarakat di Indonesia dalam upaya mengisi kemerdekaan</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peristiwa sekitar proklamasi dan pembentukan pemerintah Indonesia, merekonstruksi perkembangan masyarakat Indonesia pada masa reformasi, Perlu tingkatkan pemahaman  menganalisis perkembangan politik dan ekonomi serta perubahan masyarakat di Indonesia dalam upaya mengisi kemerdekaan.</v>
      </c>
    </row>
    <row r="12" spans="1:102" x14ac:dyDescent="0.25">
      <c r="A12" s="14">
        <v>2</v>
      </c>
      <c r="B12" s="14">
        <v>12402</v>
      </c>
      <c r="C12" s="14" t="s">
        <v>120</v>
      </c>
      <c r="E12" s="31">
        <f t="shared" si="0"/>
        <v>87</v>
      </c>
      <c r="F12" s="20"/>
      <c r="G12" s="31">
        <f t="shared" si="1"/>
        <v>87</v>
      </c>
      <c r="H12" s="31" t="str">
        <f t="shared" si="2"/>
        <v/>
      </c>
      <c r="I12" s="31" t="str">
        <f t="shared" si="3"/>
        <v>A</v>
      </c>
      <c r="J1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2" s="20"/>
      <c r="L12" s="31">
        <f t="shared" si="5"/>
        <v>85</v>
      </c>
      <c r="M12" s="31">
        <f t="shared" si="6"/>
        <v>98</v>
      </c>
      <c r="N12" s="31">
        <f t="shared" si="7"/>
        <v>71.5</v>
      </c>
      <c r="P12" s="36">
        <v>85</v>
      </c>
      <c r="Q12" s="36"/>
      <c r="R12" s="37">
        <f t="shared" si="8"/>
        <v>85</v>
      </c>
      <c r="S12" s="36">
        <v>77</v>
      </c>
      <c r="T12" s="36"/>
      <c r="U12" s="37">
        <f t="shared" si="9"/>
        <v>77</v>
      </c>
      <c r="V12" s="36">
        <v>93</v>
      </c>
      <c r="W12" s="36"/>
      <c r="X12" s="37">
        <f t="shared" si="10"/>
        <v>93</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85</v>
      </c>
      <c r="AU12" s="45">
        <v>90</v>
      </c>
      <c r="AV12" s="45">
        <v>90</v>
      </c>
      <c r="AW12" s="45">
        <v>90</v>
      </c>
      <c r="AX12" s="36"/>
      <c r="AY12" s="36"/>
      <c r="AZ12" s="36"/>
      <c r="BA12" s="36"/>
      <c r="BB12" s="36"/>
      <c r="BC12" s="36"/>
      <c r="BD12" s="36"/>
      <c r="BE12" s="37">
        <f t="shared" si="19"/>
        <v>90</v>
      </c>
      <c r="BF12" s="36">
        <v>98</v>
      </c>
      <c r="BG12" s="36">
        <v>71.5</v>
      </c>
      <c r="BH12" s="38">
        <f t="shared" si="20"/>
        <v>86.95</v>
      </c>
      <c r="BI12" s="39">
        <f t="shared" si="21"/>
        <v>87</v>
      </c>
      <c r="BJ12" s="40"/>
      <c r="BK12" s="36"/>
      <c r="BL12" s="36"/>
      <c r="BM12" s="36"/>
      <c r="BN12" s="36"/>
      <c r="BO12" s="36"/>
      <c r="BP12" s="36"/>
      <c r="BQ12" s="36"/>
      <c r="BR12" s="36"/>
      <c r="BS12" s="36"/>
      <c r="BT12" s="36"/>
      <c r="BU12" s="41" t="str">
        <f t="shared" si="22"/>
        <v/>
      </c>
      <c r="BV12" s="40"/>
      <c r="BW12" s="45">
        <v>90</v>
      </c>
      <c r="BX12" s="36"/>
      <c r="BY12" s="36"/>
      <c r="BZ12" s="36"/>
      <c r="CA12" s="36"/>
      <c r="CB12" s="36"/>
      <c r="CC12" s="36"/>
      <c r="CD12" s="36"/>
      <c r="CE12" s="36"/>
      <c r="CF12" s="36"/>
      <c r="CG12" s="37">
        <f t="shared" si="23"/>
        <v>90</v>
      </c>
      <c r="CH12" s="42" t="str">
        <f t="shared" si="24"/>
        <v>A</v>
      </c>
      <c r="CI12" s="43"/>
      <c r="CJ12" s="45">
        <v>11</v>
      </c>
      <c r="CK1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2" s="35">
        <v>3</v>
      </c>
      <c r="CN12" s="45" t="str">
        <f>'XII IPS 2'!CN12</f>
        <v>merekonstruksi perkembangan masyarakat Indonesia pada masa reformasi</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peristiwa sekitar proklamasi dan pembentukan pemerintah Indonesia, menganalisis perkembangan politik dan ekonomi serta perubahan masyarakat di Indonesia dalam upaya mengisi kemerdekaan, Perlu tingkatkan pemahaman  merekonstruksi perkembangan masyarakat Indonesia pada masa reformasi.</v>
      </c>
    </row>
    <row r="13" spans="1:102" x14ac:dyDescent="0.25">
      <c r="A13" s="14">
        <v>3</v>
      </c>
      <c r="B13" s="14">
        <v>12416</v>
      </c>
      <c r="C13" s="14" t="s">
        <v>121</v>
      </c>
      <c r="E13" s="31">
        <f t="shared" si="0"/>
        <v>81</v>
      </c>
      <c r="F13" s="20"/>
      <c r="G13" s="31">
        <f t="shared" si="1"/>
        <v>81</v>
      </c>
      <c r="H13" s="31" t="str">
        <f t="shared" si="2"/>
        <v/>
      </c>
      <c r="I13" s="31" t="str">
        <f t="shared" si="3"/>
        <v>A</v>
      </c>
      <c r="J1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3" s="20"/>
      <c r="L13" s="31">
        <f t="shared" si="5"/>
        <v>80</v>
      </c>
      <c r="M13" s="31">
        <f t="shared" si="6"/>
        <v>75</v>
      </c>
      <c r="N13" s="31">
        <f t="shared" si="7"/>
        <v>58</v>
      </c>
      <c r="P13" s="36">
        <v>82</v>
      </c>
      <c r="Q13" s="36"/>
      <c r="R13" s="37">
        <f t="shared" si="8"/>
        <v>82</v>
      </c>
      <c r="S13" s="36">
        <v>76</v>
      </c>
      <c r="T13" s="36"/>
      <c r="U13" s="37">
        <f t="shared" si="9"/>
        <v>76</v>
      </c>
      <c r="V13" s="36">
        <v>82</v>
      </c>
      <c r="W13" s="36"/>
      <c r="X13" s="37">
        <f t="shared" si="10"/>
        <v>82</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80</v>
      </c>
      <c r="AU13" s="45">
        <v>90</v>
      </c>
      <c r="AV13" s="45">
        <v>90</v>
      </c>
      <c r="AW13" s="45">
        <v>90</v>
      </c>
      <c r="AX13" s="36"/>
      <c r="AY13" s="36"/>
      <c r="AZ13" s="36"/>
      <c r="BA13" s="36"/>
      <c r="BB13" s="36"/>
      <c r="BC13" s="36"/>
      <c r="BD13" s="36"/>
      <c r="BE13" s="37">
        <f t="shared" si="19"/>
        <v>90</v>
      </c>
      <c r="BF13" s="36">
        <v>75</v>
      </c>
      <c r="BG13" s="36">
        <v>58</v>
      </c>
      <c r="BH13" s="38">
        <f t="shared" si="20"/>
        <v>81.3</v>
      </c>
      <c r="BI13" s="39">
        <f t="shared" si="21"/>
        <v>81</v>
      </c>
      <c r="BJ13" s="40"/>
      <c r="BK13" s="36"/>
      <c r="BL13" s="36"/>
      <c r="BM13" s="36"/>
      <c r="BN13" s="36"/>
      <c r="BO13" s="36"/>
      <c r="BP13" s="36"/>
      <c r="BQ13" s="36"/>
      <c r="BR13" s="36"/>
      <c r="BS13" s="36"/>
      <c r="BT13" s="36"/>
      <c r="BU13" s="41" t="str">
        <f t="shared" si="22"/>
        <v/>
      </c>
      <c r="BV13" s="40"/>
      <c r="BW13" s="45">
        <v>90</v>
      </c>
      <c r="BX13" s="36"/>
      <c r="BY13" s="36"/>
      <c r="BZ13" s="36"/>
      <c r="CA13" s="36"/>
      <c r="CB13" s="36"/>
      <c r="CC13" s="36"/>
      <c r="CD13" s="36"/>
      <c r="CE13" s="36"/>
      <c r="CF13" s="36"/>
      <c r="CG13" s="37">
        <f t="shared" si="23"/>
        <v>90</v>
      </c>
      <c r="CH13" s="42" t="str">
        <f t="shared" si="24"/>
        <v>A</v>
      </c>
      <c r="CI13" s="43"/>
      <c r="CJ13" s="45">
        <v>11</v>
      </c>
      <c r="CK1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4" spans="1:102" x14ac:dyDescent="0.25">
      <c r="A14" s="14">
        <v>4</v>
      </c>
      <c r="B14" s="14">
        <v>12430</v>
      </c>
      <c r="C14" s="14" t="s">
        <v>122</v>
      </c>
      <c r="E14" s="31">
        <f t="shared" si="0"/>
        <v>80</v>
      </c>
      <c r="F14" s="20"/>
      <c r="G14" s="31">
        <f t="shared" si="1"/>
        <v>80</v>
      </c>
      <c r="H14" s="31" t="str">
        <f t="shared" si="2"/>
        <v/>
      </c>
      <c r="I14" s="31" t="str">
        <f t="shared" si="3"/>
        <v>A</v>
      </c>
      <c r="J1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4" s="20"/>
      <c r="L14" s="31">
        <f t="shared" si="5"/>
        <v>75</v>
      </c>
      <c r="M14" s="31">
        <f t="shared" si="6"/>
        <v>75</v>
      </c>
      <c r="N14" s="31">
        <f t="shared" si="7"/>
        <v>65.5</v>
      </c>
      <c r="P14" s="36">
        <v>68</v>
      </c>
      <c r="Q14" s="36">
        <v>75</v>
      </c>
      <c r="R14" s="37">
        <f t="shared" si="8"/>
        <v>75</v>
      </c>
      <c r="S14" s="36">
        <v>68</v>
      </c>
      <c r="T14" s="36">
        <v>75</v>
      </c>
      <c r="U14" s="37">
        <f t="shared" si="9"/>
        <v>75</v>
      </c>
      <c r="V14" s="36">
        <v>68</v>
      </c>
      <c r="W14" s="36">
        <v>75</v>
      </c>
      <c r="X14" s="37">
        <f t="shared" si="10"/>
        <v>75</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75</v>
      </c>
      <c r="AU14" s="45">
        <v>90</v>
      </c>
      <c r="AV14" s="45">
        <v>90</v>
      </c>
      <c r="AW14" s="45">
        <v>90</v>
      </c>
      <c r="AX14" s="36"/>
      <c r="AY14" s="36"/>
      <c r="AZ14" s="36"/>
      <c r="BA14" s="36"/>
      <c r="BB14" s="36"/>
      <c r="BC14" s="36"/>
      <c r="BD14" s="36"/>
      <c r="BE14" s="37">
        <f t="shared" si="19"/>
        <v>90</v>
      </c>
      <c r="BF14" s="36">
        <v>75</v>
      </c>
      <c r="BG14" s="36">
        <v>65.5</v>
      </c>
      <c r="BH14" s="38">
        <f t="shared" si="20"/>
        <v>80.05</v>
      </c>
      <c r="BI14" s="39">
        <f t="shared" si="21"/>
        <v>80</v>
      </c>
      <c r="BJ14" s="40"/>
      <c r="BK14" s="36"/>
      <c r="BL14" s="36"/>
      <c r="BM14" s="36"/>
      <c r="BN14" s="36"/>
      <c r="BO14" s="36"/>
      <c r="BP14" s="36"/>
      <c r="BQ14" s="36"/>
      <c r="BR14" s="36"/>
      <c r="BS14" s="36"/>
      <c r="BT14" s="36"/>
      <c r="BU14" s="41" t="str">
        <f t="shared" si="22"/>
        <v/>
      </c>
      <c r="BV14" s="40"/>
      <c r="BW14" s="45">
        <v>90</v>
      </c>
      <c r="BX14" s="36"/>
      <c r="BY14" s="36"/>
      <c r="BZ14" s="36"/>
      <c r="CA14" s="36"/>
      <c r="CB14" s="36"/>
      <c r="CC14" s="36"/>
      <c r="CD14" s="36"/>
      <c r="CE14" s="36"/>
      <c r="CF14" s="36"/>
      <c r="CG14" s="37">
        <f t="shared" si="23"/>
        <v>90</v>
      </c>
      <c r="CH14" s="42" t="str">
        <f t="shared" si="24"/>
        <v>A</v>
      </c>
      <c r="CI14" s="43"/>
      <c r="CJ14" s="45">
        <v>11</v>
      </c>
      <c r="CK1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5" spans="1:102" x14ac:dyDescent="0.25">
      <c r="A15" s="14">
        <v>5</v>
      </c>
      <c r="B15" s="14">
        <v>12444</v>
      </c>
      <c r="C15" s="14" t="s">
        <v>123</v>
      </c>
      <c r="E15" s="31">
        <f t="shared" si="0"/>
        <v>80</v>
      </c>
      <c r="F15" s="20"/>
      <c r="G15" s="31">
        <f t="shared" si="1"/>
        <v>80</v>
      </c>
      <c r="H15" s="31" t="str">
        <f t="shared" si="2"/>
        <v/>
      </c>
      <c r="I15" s="31" t="str">
        <f t="shared" si="3"/>
        <v>A</v>
      </c>
      <c r="J1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5" s="20"/>
      <c r="L15" s="31">
        <f t="shared" si="5"/>
        <v>77</v>
      </c>
      <c r="M15" s="31">
        <f t="shared" si="6"/>
        <v>75</v>
      </c>
      <c r="N15" s="31">
        <f t="shared" si="7"/>
        <v>53.5</v>
      </c>
      <c r="P15" s="36">
        <v>78</v>
      </c>
      <c r="Q15" s="36"/>
      <c r="R15" s="37">
        <f t="shared" si="8"/>
        <v>78</v>
      </c>
      <c r="S15" s="36">
        <v>78</v>
      </c>
      <c r="T15" s="36"/>
      <c r="U15" s="37">
        <f t="shared" si="9"/>
        <v>78</v>
      </c>
      <c r="V15" s="36">
        <v>76</v>
      </c>
      <c r="W15" s="36"/>
      <c r="X15" s="37">
        <f t="shared" si="10"/>
        <v>76</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77</v>
      </c>
      <c r="AU15" s="45">
        <v>90</v>
      </c>
      <c r="AV15" s="45">
        <v>90</v>
      </c>
      <c r="AW15" s="45">
        <v>90</v>
      </c>
      <c r="AX15" s="36"/>
      <c r="AY15" s="36"/>
      <c r="AZ15" s="36"/>
      <c r="BA15" s="36"/>
      <c r="BB15" s="36"/>
      <c r="BC15" s="36"/>
      <c r="BD15" s="36"/>
      <c r="BE15" s="37">
        <f t="shared" si="19"/>
        <v>90</v>
      </c>
      <c r="BF15" s="36">
        <v>75</v>
      </c>
      <c r="BG15" s="36">
        <v>53.5</v>
      </c>
      <c r="BH15" s="38">
        <f t="shared" si="20"/>
        <v>79.650000000000006</v>
      </c>
      <c r="BI15" s="39">
        <f t="shared" si="21"/>
        <v>80</v>
      </c>
      <c r="BJ15" s="40"/>
      <c r="BK15" s="36"/>
      <c r="BL15" s="36"/>
      <c r="BM15" s="36"/>
      <c r="BN15" s="36"/>
      <c r="BO15" s="36"/>
      <c r="BP15" s="36"/>
      <c r="BQ15" s="36"/>
      <c r="BR15" s="36"/>
      <c r="BS15" s="36"/>
      <c r="BT15" s="36"/>
      <c r="BU15" s="41" t="str">
        <f t="shared" si="22"/>
        <v/>
      </c>
      <c r="BV15" s="40"/>
      <c r="BW15" s="45">
        <v>90</v>
      </c>
      <c r="BX15" s="36"/>
      <c r="BY15" s="36"/>
      <c r="BZ15" s="36"/>
      <c r="CA15" s="36"/>
      <c r="CB15" s="36"/>
      <c r="CC15" s="36"/>
      <c r="CD15" s="36"/>
      <c r="CE15" s="36"/>
      <c r="CF15" s="36"/>
      <c r="CG15" s="37">
        <f t="shared" si="23"/>
        <v>90</v>
      </c>
      <c r="CH15" s="42" t="str">
        <f t="shared" si="24"/>
        <v>A</v>
      </c>
      <c r="CI15" s="43"/>
      <c r="CJ15" s="45">
        <v>11</v>
      </c>
      <c r="CK1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6" spans="1:102" x14ac:dyDescent="0.25">
      <c r="A16" s="14">
        <v>6</v>
      </c>
      <c r="B16" s="14">
        <v>12458</v>
      </c>
      <c r="C16" s="14" t="s">
        <v>124</v>
      </c>
      <c r="E16" s="31">
        <f t="shared" si="0"/>
        <v>82</v>
      </c>
      <c r="F16" s="20"/>
      <c r="G16" s="31">
        <f t="shared" si="1"/>
        <v>82</v>
      </c>
      <c r="H16" s="31" t="str">
        <f t="shared" si="2"/>
        <v/>
      </c>
      <c r="I16" s="31" t="str">
        <f t="shared" si="3"/>
        <v>A</v>
      </c>
      <c r="J1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6" s="20"/>
      <c r="L16" s="31">
        <f t="shared" si="5"/>
        <v>80</v>
      </c>
      <c r="M16" s="31">
        <f t="shared" si="6"/>
        <v>75</v>
      </c>
      <c r="N16" s="31">
        <f t="shared" si="7"/>
        <v>68.5</v>
      </c>
      <c r="P16" s="36">
        <v>78</v>
      </c>
      <c r="Q16" s="36"/>
      <c r="R16" s="37">
        <f t="shared" si="8"/>
        <v>78</v>
      </c>
      <c r="S16" s="36">
        <v>76</v>
      </c>
      <c r="T16" s="36"/>
      <c r="U16" s="37">
        <f t="shared" si="9"/>
        <v>76</v>
      </c>
      <c r="V16" s="36">
        <v>85</v>
      </c>
      <c r="W16" s="36"/>
      <c r="X16" s="37">
        <f t="shared" si="10"/>
        <v>85</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80</v>
      </c>
      <c r="AU16" s="45">
        <v>90</v>
      </c>
      <c r="AV16" s="45">
        <v>90</v>
      </c>
      <c r="AW16" s="45">
        <v>90</v>
      </c>
      <c r="AX16" s="36"/>
      <c r="AY16" s="36"/>
      <c r="AZ16" s="36"/>
      <c r="BA16" s="36"/>
      <c r="BB16" s="36"/>
      <c r="BC16" s="36"/>
      <c r="BD16" s="36"/>
      <c r="BE16" s="37">
        <f t="shared" si="19"/>
        <v>90</v>
      </c>
      <c r="BF16" s="36">
        <v>75</v>
      </c>
      <c r="BG16" s="36">
        <v>68.5</v>
      </c>
      <c r="BH16" s="38">
        <f t="shared" si="20"/>
        <v>82.35</v>
      </c>
      <c r="BI16" s="39">
        <f t="shared" si="21"/>
        <v>82</v>
      </c>
      <c r="BJ16" s="40"/>
      <c r="BK16" s="36"/>
      <c r="BL16" s="36"/>
      <c r="BM16" s="36"/>
      <c r="BN16" s="36"/>
      <c r="BO16" s="36"/>
      <c r="BP16" s="36"/>
      <c r="BQ16" s="36"/>
      <c r="BR16" s="36"/>
      <c r="BS16" s="36"/>
      <c r="BT16" s="36"/>
      <c r="BU16" s="41" t="str">
        <f t="shared" si="22"/>
        <v/>
      </c>
      <c r="BV16" s="40"/>
      <c r="BW16" s="45">
        <v>90</v>
      </c>
      <c r="BX16" s="36"/>
      <c r="BY16" s="36"/>
      <c r="BZ16" s="36"/>
      <c r="CA16" s="36"/>
      <c r="CB16" s="36"/>
      <c r="CC16" s="36"/>
      <c r="CD16" s="36"/>
      <c r="CE16" s="36"/>
      <c r="CF16" s="36"/>
      <c r="CG16" s="37">
        <f t="shared" si="23"/>
        <v>90</v>
      </c>
      <c r="CH16" s="42" t="str">
        <f t="shared" si="24"/>
        <v>A</v>
      </c>
      <c r="CI16" s="43"/>
      <c r="CJ16" s="45">
        <v>11</v>
      </c>
      <c r="CK1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7" spans="1:102" x14ac:dyDescent="0.25">
      <c r="A17" s="14">
        <v>7</v>
      </c>
      <c r="B17" s="14">
        <v>12472</v>
      </c>
      <c r="C17" s="14" t="s">
        <v>125</v>
      </c>
      <c r="E17" s="31">
        <f t="shared" si="0"/>
        <v>86</v>
      </c>
      <c r="F17" s="20"/>
      <c r="G17" s="31">
        <f t="shared" si="1"/>
        <v>86</v>
      </c>
      <c r="H17" s="31" t="str">
        <f t="shared" si="2"/>
        <v/>
      </c>
      <c r="I17" s="31" t="str">
        <f t="shared" si="3"/>
        <v>A</v>
      </c>
      <c r="J1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7" s="20"/>
      <c r="L17" s="31">
        <f t="shared" si="5"/>
        <v>84</v>
      </c>
      <c r="M17" s="31">
        <f t="shared" si="6"/>
        <v>91</v>
      </c>
      <c r="N17" s="31">
        <f t="shared" si="7"/>
        <v>71.5</v>
      </c>
      <c r="P17" s="36">
        <v>96</v>
      </c>
      <c r="Q17" s="36"/>
      <c r="R17" s="37">
        <f t="shared" si="8"/>
        <v>96</v>
      </c>
      <c r="S17" s="36">
        <v>80</v>
      </c>
      <c r="T17" s="36"/>
      <c r="U17" s="37">
        <f t="shared" si="9"/>
        <v>80</v>
      </c>
      <c r="V17" s="36">
        <v>76</v>
      </c>
      <c r="W17" s="36"/>
      <c r="X17" s="37">
        <f t="shared" si="10"/>
        <v>76</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84</v>
      </c>
      <c r="AU17" s="45">
        <v>90</v>
      </c>
      <c r="AV17" s="45">
        <v>90</v>
      </c>
      <c r="AW17" s="45">
        <v>90</v>
      </c>
      <c r="AX17" s="36"/>
      <c r="AY17" s="36"/>
      <c r="AZ17" s="36"/>
      <c r="BA17" s="36"/>
      <c r="BB17" s="36"/>
      <c r="BC17" s="36"/>
      <c r="BD17" s="36"/>
      <c r="BE17" s="37">
        <f t="shared" si="19"/>
        <v>90</v>
      </c>
      <c r="BF17" s="36">
        <v>91</v>
      </c>
      <c r="BG17" s="36">
        <v>71.5</v>
      </c>
      <c r="BH17" s="38">
        <f t="shared" si="20"/>
        <v>85.85</v>
      </c>
      <c r="BI17" s="39">
        <f t="shared" si="21"/>
        <v>86</v>
      </c>
      <c r="BJ17" s="40"/>
      <c r="BK17" s="36"/>
      <c r="BL17" s="36"/>
      <c r="BM17" s="36"/>
      <c r="BN17" s="36"/>
      <c r="BO17" s="36"/>
      <c r="BP17" s="36"/>
      <c r="BQ17" s="36"/>
      <c r="BR17" s="36"/>
      <c r="BS17" s="36"/>
      <c r="BT17" s="36"/>
      <c r="BU17" s="41" t="str">
        <f t="shared" si="22"/>
        <v/>
      </c>
      <c r="BV17" s="40"/>
      <c r="BW17" s="45">
        <v>90</v>
      </c>
      <c r="BX17" s="36"/>
      <c r="BY17" s="36"/>
      <c r="BZ17" s="36"/>
      <c r="CA17" s="36"/>
      <c r="CB17" s="36"/>
      <c r="CC17" s="36"/>
      <c r="CD17" s="36"/>
      <c r="CE17" s="36"/>
      <c r="CF17" s="36"/>
      <c r="CG17" s="37">
        <f t="shared" si="23"/>
        <v>90</v>
      </c>
      <c r="CH17" s="42" t="str">
        <f t="shared" si="24"/>
        <v>A</v>
      </c>
      <c r="CI17" s="43"/>
      <c r="CJ17" s="45">
        <v>11</v>
      </c>
      <c r="CK1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8" spans="1:102" x14ac:dyDescent="0.25">
      <c r="A18" s="14">
        <v>8</v>
      </c>
      <c r="B18" s="14">
        <v>12486</v>
      </c>
      <c r="C18" s="14" t="s">
        <v>126</v>
      </c>
      <c r="E18" s="31">
        <f t="shared" si="0"/>
        <v>83</v>
      </c>
      <c r="F18" s="20"/>
      <c r="G18" s="31">
        <f t="shared" si="1"/>
        <v>83</v>
      </c>
      <c r="H18" s="31" t="str">
        <f t="shared" si="2"/>
        <v/>
      </c>
      <c r="I18" s="31" t="str">
        <f t="shared" si="3"/>
        <v>A</v>
      </c>
      <c r="J1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8" s="20"/>
      <c r="L18" s="31">
        <f t="shared" si="5"/>
        <v>79</v>
      </c>
      <c r="M18" s="31">
        <f t="shared" si="6"/>
        <v>75</v>
      </c>
      <c r="N18" s="31">
        <f t="shared" si="7"/>
        <v>74.5</v>
      </c>
      <c r="P18" s="36">
        <v>85</v>
      </c>
      <c r="Q18" s="36"/>
      <c r="R18" s="37">
        <f t="shared" si="8"/>
        <v>85</v>
      </c>
      <c r="S18" s="36">
        <v>76</v>
      </c>
      <c r="T18" s="36"/>
      <c r="U18" s="37">
        <f t="shared" si="9"/>
        <v>76</v>
      </c>
      <c r="V18" s="36">
        <v>76</v>
      </c>
      <c r="W18" s="36"/>
      <c r="X18" s="37">
        <f t="shared" si="10"/>
        <v>76</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79</v>
      </c>
      <c r="AU18" s="45">
        <v>90</v>
      </c>
      <c r="AV18" s="45">
        <v>90</v>
      </c>
      <c r="AW18" s="45">
        <v>90</v>
      </c>
      <c r="AX18" s="36"/>
      <c r="AY18" s="36"/>
      <c r="AZ18" s="36"/>
      <c r="BA18" s="36"/>
      <c r="BB18" s="36"/>
      <c r="BC18" s="36"/>
      <c r="BD18" s="36"/>
      <c r="BE18" s="37">
        <f t="shared" si="19"/>
        <v>90</v>
      </c>
      <c r="BF18" s="36">
        <v>75</v>
      </c>
      <c r="BG18" s="36">
        <v>74.5</v>
      </c>
      <c r="BH18" s="38">
        <f t="shared" si="20"/>
        <v>82.55</v>
      </c>
      <c r="BI18" s="39">
        <f t="shared" si="21"/>
        <v>83</v>
      </c>
      <c r="BJ18" s="40"/>
      <c r="BK18" s="36"/>
      <c r="BL18" s="36"/>
      <c r="BM18" s="36"/>
      <c r="BN18" s="36"/>
      <c r="BO18" s="36"/>
      <c r="BP18" s="36"/>
      <c r="BQ18" s="36"/>
      <c r="BR18" s="36"/>
      <c r="BS18" s="36"/>
      <c r="BT18" s="36"/>
      <c r="BU18" s="41" t="str">
        <f t="shared" si="22"/>
        <v/>
      </c>
      <c r="BV18" s="40"/>
      <c r="BW18" s="45">
        <v>90</v>
      </c>
      <c r="BX18" s="36"/>
      <c r="BY18" s="36"/>
      <c r="BZ18" s="36"/>
      <c r="CA18" s="36"/>
      <c r="CB18" s="36"/>
      <c r="CC18" s="36"/>
      <c r="CD18" s="36"/>
      <c r="CE18" s="36"/>
      <c r="CF18" s="36"/>
      <c r="CG18" s="37">
        <f t="shared" si="23"/>
        <v>90</v>
      </c>
      <c r="CH18" s="42" t="str">
        <f t="shared" si="24"/>
        <v>A</v>
      </c>
      <c r="CI18" s="43"/>
      <c r="CJ18" s="45">
        <v>11</v>
      </c>
      <c r="CK1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9" spans="1:102" x14ac:dyDescent="0.25">
      <c r="A19" s="14">
        <v>9</v>
      </c>
      <c r="B19" s="14">
        <v>12500</v>
      </c>
      <c r="C19" s="14" t="s">
        <v>127</v>
      </c>
      <c r="E19" s="31">
        <f t="shared" si="0"/>
        <v>84</v>
      </c>
      <c r="F19" s="20"/>
      <c r="G19" s="31">
        <f t="shared" si="1"/>
        <v>84</v>
      </c>
      <c r="H19" s="31" t="str">
        <f t="shared" si="2"/>
        <v/>
      </c>
      <c r="I19" s="31" t="str">
        <f t="shared" si="3"/>
        <v>A</v>
      </c>
      <c r="J1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9" s="20"/>
      <c r="L19" s="31">
        <f t="shared" si="5"/>
        <v>82</v>
      </c>
      <c r="M19" s="31">
        <f t="shared" si="6"/>
        <v>80</v>
      </c>
      <c r="N19" s="31">
        <f t="shared" si="7"/>
        <v>74.5</v>
      </c>
      <c r="P19" s="36">
        <v>89</v>
      </c>
      <c r="Q19" s="36"/>
      <c r="R19" s="37">
        <f t="shared" si="8"/>
        <v>89</v>
      </c>
      <c r="S19" s="36">
        <v>78</v>
      </c>
      <c r="T19" s="36"/>
      <c r="U19" s="37">
        <f t="shared" si="9"/>
        <v>78</v>
      </c>
      <c r="V19" s="36">
        <v>79</v>
      </c>
      <c r="W19" s="36"/>
      <c r="X19" s="37">
        <f t="shared" si="10"/>
        <v>79</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82</v>
      </c>
      <c r="AU19" s="45">
        <v>90</v>
      </c>
      <c r="AV19" s="45">
        <v>90</v>
      </c>
      <c r="AW19" s="45">
        <v>90</v>
      </c>
      <c r="AX19" s="36"/>
      <c r="AY19" s="36"/>
      <c r="AZ19" s="36"/>
      <c r="BA19" s="36"/>
      <c r="BB19" s="36"/>
      <c r="BC19" s="36"/>
      <c r="BD19" s="36"/>
      <c r="BE19" s="37">
        <f t="shared" si="19"/>
        <v>90</v>
      </c>
      <c r="BF19" s="36">
        <v>80</v>
      </c>
      <c r="BG19" s="36">
        <v>74.5</v>
      </c>
      <c r="BH19" s="38">
        <f t="shared" si="20"/>
        <v>84.25</v>
      </c>
      <c r="BI19" s="39">
        <f t="shared" si="21"/>
        <v>84</v>
      </c>
      <c r="BJ19" s="40"/>
      <c r="BK19" s="36"/>
      <c r="BL19" s="36"/>
      <c r="BM19" s="36"/>
      <c r="BN19" s="36"/>
      <c r="BO19" s="36"/>
      <c r="BP19" s="36"/>
      <c r="BQ19" s="36"/>
      <c r="BR19" s="36"/>
      <c r="BS19" s="36"/>
      <c r="BT19" s="36"/>
      <c r="BU19" s="41" t="str">
        <f t="shared" si="22"/>
        <v/>
      </c>
      <c r="BV19" s="40"/>
      <c r="BW19" s="45">
        <v>90</v>
      </c>
      <c r="BX19" s="36"/>
      <c r="BY19" s="36"/>
      <c r="BZ19" s="36"/>
      <c r="CA19" s="36"/>
      <c r="CB19" s="36"/>
      <c r="CC19" s="36"/>
      <c r="CD19" s="36"/>
      <c r="CE19" s="36"/>
      <c r="CF19" s="36"/>
      <c r="CG19" s="37">
        <f t="shared" si="23"/>
        <v>90</v>
      </c>
      <c r="CH19" s="42" t="str">
        <f t="shared" si="24"/>
        <v>A</v>
      </c>
      <c r="CI19" s="43"/>
      <c r="CJ19" s="45">
        <v>11</v>
      </c>
      <c r="CK1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0" spans="1:102" x14ac:dyDescent="0.25">
      <c r="A20" s="14">
        <v>10</v>
      </c>
      <c r="B20" s="14">
        <v>12514</v>
      </c>
      <c r="C20" s="14" t="s">
        <v>128</v>
      </c>
      <c r="E20" s="31">
        <f t="shared" si="0"/>
        <v>82</v>
      </c>
      <c r="F20" s="20"/>
      <c r="G20" s="31">
        <f t="shared" si="1"/>
        <v>82</v>
      </c>
      <c r="H20" s="31" t="str">
        <f t="shared" si="2"/>
        <v/>
      </c>
      <c r="I20" s="31" t="str">
        <f t="shared" si="3"/>
        <v>A</v>
      </c>
      <c r="J2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0" s="20"/>
      <c r="L20" s="31">
        <f t="shared" si="5"/>
        <v>77</v>
      </c>
      <c r="M20" s="31">
        <f t="shared" si="6"/>
        <v>75</v>
      </c>
      <c r="N20" s="31">
        <f t="shared" si="7"/>
        <v>80.5</v>
      </c>
      <c r="P20" s="36">
        <v>77</v>
      </c>
      <c r="Q20" s="36"/>
      <c r="R20" s="37">
        <f t="shared" si="8"/>
        <v>77</v>
      </c>
      <c r="S20" s="36">
        <v>76</v>
      </c>
      <c r="T20" s="36"/>
      <c r="U20" s="37">
        <f t="shared" si="9"/>
        <v>76</v>
      </c>
      <c r="V20" s="36">
        <v>78</v>
      </c>
      <c r="W20" s="36"/>
      <c r="X20" s="37">
        <f t="shared" si="10"/>
        <v>78</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77</v>
      </c>
      <c r="AU20" s="45">
        <v>90</v>
      </c>
      <c r="AV20" s="45">
        <v>90</v>
      </c>
      <c r="AW20" s="45">
        <v>90</v>
      </c>
      <c r="AX20" s="36"/>
      <c r="AY20" s="36"/>
      <c r="AZ20" s="36"/>
      <c r="BA20" s="36"/>
      <c r="BB20" s="36"/>
      <c r="BC20" s="36"/>
      <c r="BD20" s="36"/>
      <c r="BE20" s="37">
        <f t="shared" si="19"/>
        <v>90</v>
      </c>
      <c r="BF20" s="36">
        <v>75</v>
      </c>
      <c r="BG20" s="36">
        <v>80.5</v>
      </c>
      <c r="BH20" s="38">
        <f t="shared" si="20"/>
        <v>82.35</v>
      </c>
      <c r="BI20" s="39">
        <f t="shared" si="21"/>
        <v>82</v>
      </c>
      <c r="BJ20" s="40"/>
      <c r="BK20" s="36"/>
      <c r="BL20" s="36"/>
      <c r="BM20" s="36"/>
      <c r="BN20" s="36"/>
      <c r="BO20" s="36"/>
      <c r="BP20" s="36"/>
      <c r="BQ20" s="36"/>
      <c r="BR20" s="36"/>
      <c r="BS20" s="36"/>
      <c r="BT20" s="36"/>
      <c r="BU20" s="41" t="str">
        <f t="shared" si="22"/>
        <v/>
      </c>
      <c r="BV20" s="40"/>
      <c r="BW20" s="45">
        <v>90</v>
      </c>
      <c r="BX20" s="36"/>
      <c r="BY20" s="36"/>
      <c r="BZ20" s="36"/>
      <c r="CA20" s="36"/>
      <c r="CB20" s="36"/>
      <c r="CC20" s="36"/>
      <c r="CD20" s="36"/>
      <c r="CE20" s="36"/>
      <c r="CF20" s="36"/>
      <c r="CG20" s="37">
        <f t="shared" si="23"/>
        <v>90</v>
      </c>
      <c r="CH20" s="42" t="str">
        <f t="shared" si="24"/>
        <v>A</v>
      </c>
      <c r="CI20" s="43"/>
      <c r="CJ20" s="45">
        <v>11</v>
      </c>
      <c r="CK2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1" spans="1:102" x14ac:dyDescent="0.25">
      <c r="A21" s="14">
        <v>11</v>
      </c>
      <c r="B21" s="14">
        <v>12528</v>
      </c>
      <c r="C21" s="14" t="s">
        <v>129</v>
      </c>
      <c r="E21" s="31">
        <f t="shared" si="0"/>
        <v>80</v>
      </c>
      <c r="F21" s="20"/>
      <c r="G21" s="31">
        <f t="shared" si="1"/>
        <v>80</v>
      </c>
      <c r="H21" s="31" t="str">
        <f t="shared" si="2"/>
        <v/>
      </c>
      <c r="I21" s="31" t="str">
        <f t="shared" si="3"/>
        <v>A</v>
      </c>
      <c r="J2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1" s="20"/>
      <c r="L21" s="31">
        <f t="shared" si="5"/>
        <v>76</v>
      </c>
      <c r="M21" s="31">
        <f t="shared" si="6"/>
        <v>75</v>
      </c>
      <c r="N21" s="31">
        <f t="shared" si="7"/>
        <v>64</v>
      </c>
      <c r="P21" s="36">
        <v>77</v>
      </c>
      <c r="Q21" s="36"/>
      <c r="R21" s="37">
        <f t="shared" si="8"/>
        <v>77</v>
      </c>
      <c r="S21" s="36">
        <v>76</v>
      </c>
      <c r="T21" s="36"/>
      <c r="U21" s="37">
        <f t="shared" si="9"/>
        <v>76</v>
      </c>
      <c r="V21" s="36">
        <v>76</v>
      </c>
      <c r="W21" s="36"/>
      <c r="X21" s="37">
        <f t="shared" si="10"/>
        <v>76</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76</v>
      </c>
      <c r="AU21" s="45">
        <v>90</v>
      </c>
      <c r="AV21" s="45">
        <v>90</v>
      </c>
      <c r="AW21" s="45">
        <v>90</v>
      </c>
      <c r="AX21" s="36"/>
      <c r="AY21" s="36"/>
      <c r="AZ21" s="36"/>
      <c r="BA21" s="36"/>
      <c r="BB21" s="36"/>
      <c r="BC21" s="36"/>
      <c r="BD21" s="36"/>
      <c r="BE21" s="37">
        <f t="shared" si="19"/>
        <v>90</v>
      </c>
      <c r="BF21" s="36">
        <v>75</v>
      </c>
      <c r="BG21" s="36">
        <v>64</v>
      </c>
      <c r="BH21" s="38">
        <f t="shared" si="20"/>
        <v>80.3</v>
      </c>
      <c r="BI21" s="39">
        <f t="shared" si="21"/>
        <v>80</v>
      </c>
      <c r="BJ21" s="40"/>
      <c r="BK21" s="36"/>
      <c r="BL21" s="36"/>
      <c r="BM21" s="36"/>
      <c r="BN21" s="36"/>
      <c r="BO21" s="36"/>
      <c r="BP21" s="36"/>
      <c r="BQ21" s="36"/>
      <c r="BR21" s="36"/>
      <c r="BS21" s="36"/>
      <c r="BT21" s="36"/>
      <c r="BU21" s="41" t="str">
        <f t="shared" si="22"/>
        <v/>
      </c>
      <c r="BV21" s="40"/>
      <c r="BW21" s="45">
        <v>90</v>
      </c>
      <c r="BX21" s="36"/>
      <c r="BY21" s="36"/>
      <c r="BZ21" s="36"/>
      <c r="CA21" s="36"/>
      <c r="CB21" s="36"/>
      <c r="CC21" s="36"/>
      <c r="CD21" s="36"/>
      <c r="CE21" s="36"/>
      <c r="CF21" s="36"/>
      <c r="CG21" s="37">
        <f t="shared" si="23"/>
        <v>90</v>
      </c>
      <c r="CH21" s="42" t="str">
        <f t="shared" si="24"/>
        <v>A</v>
      </c>
      <c r="CI21" s="43"/>
      <c r="CJ21" s="45">
        <v>11</v>
      </c>
      <c r="CK2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2" spans="1:102" x14ac:dyDescent="0.25">
      <c r="A22" s="14">
        <v>12</v>
      </c>
      <c r="B22" s="14">
        <v>12542</v>
      </c>
      <c r="C22" s="14" t="s">
        <v>130</v>
      </c>
      <c r="E22" s="31">
        <f t="shared" si="0"/>
        <v>81</v>
      </c>
      <c r="F22" s="20"/>
      <c r="G22" s="31">
        <f t="shared" si="1"/>
        <v>81</v>
      </c>
      <c r="H22" s="31" t="str">
        <f t="shared" si="2"/>
        <v/>
      </c>
      <c r="I22" s="31" t="str">
        <f t="shared" si="3"/>
        <v>A</v>
      </c>
      <c r="J2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2" s="20"/>
      <c r="L22" s="31">
        <f t="shared" si="5"/>
        <v>78</v>
      </c>
      <c r="M22" s="31">
        <f t="shared" si="6"/>
        <v>75</v>
      </c>
      <c r="N22" s="31">
        <f t="shared" si="7"/>
        <v>61</v>
      </c>
      <c r="P22" s="36">
        <v>80</v>
      </c>
      <c r="Q22" s="36"/>
      <c r="R22" s="37">
        <f t="shared" si="8"/>
        <v>80</v>
      </c>
      <c r="S22" s="36">
        <v>76</v>
      </c>
      <c r="T22" s="36"/>
      <c r="U22" s="37">
        <f t="shared" si="9"/>
        <v>76</v>
      </c>
      <c r="V22" s="36">
        <v>78</v>
      </c>
      <c r="W22" s="36"/>
      <c r="X22" s="37">
        <f t="shared" si="10"/>
        <v>78</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78</v>
      </c>
      <c r="AU22" s="45">
        <v>90</v>
      </c>
      <c r="AV22" s="45">
        <v>90</v>
      </c>
      <c r="AW22" s="45">
        <v>90</v>
      </c>
      <c r="AX22" s="36"/>
      <c r="AY22" s="36"/>
      <c r="AZ22" s="36"/>
      <c r="BA22" s="36"/>
      <c r="BB22" s="36"/>
      <c r="BC22" s="36"/>
      <c r="BD22" s="36"/>
      <c r="BE22" s="37">
        <f t="shared" si="19"/>
        <v>90</v>
      </c>
      <c r="BF22" s="36">
        <v>75</v>
      </c>
      <c r="BG22" s="36">
        <v>61</v>
      </c>
      <c r="BH22" s="38">
        <f t="shared" si="20"/>
        <v>80.8</v>
      </c>
      <c r="BI22" s="39">
        <f t="shared" si="21"/>
        <v>81</v>
      </c>
      <c r="BJ22" s="40"/>
      <c r="BK22" s="36"/>
      <c r="BL22" s="36"/>
      <c r="BM22" s="36"/>
      <c r="BN22" s="36"/>
      <c r="BO22" s="36"/>
      <c r="BP22" s="36"/>
      <c r="BQ22" s="36"/>
      <c r="BR22" s="36"/>
      <c r="BS22" s="36"/>
      <c r="BT22" s="36"/>
      <c r="BU22" s="41" t="str">
        <f t="shared" si="22"/>
        <v/>
      </c>
      <c r="BV22" s="40"/>
      <c r="BW22" s="45">
        <v>90</v>
      </c>
      <c r="BX22" s="36"/>
      <c r="BY22" s="36"/>
      <c r="BZ22" s="36"/>
      <c r="CA22" s="36"/>
      <c r="CB22" s="36"/>
      <c r="CC22" s="36"/>
      <c r="CD22" s="36"/>
      <c r="CE22" s="36"/>
      <c r="CF22" s="36"/>
      <c r="CG22" s="37">
        <f t="shared" si="23"/>
        <v>90</v>
      </c>
      <c r="CH22" s="42" t="str">
        <f t="shared" si="24"/>
        <v>A</v>
      </c>
      <c r="CI22" s="43"/>
      <c r="CJ22" s="45">
        <v>11</v>
      </c>
      <c r="CK2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3" spans="1:102" x14ac:dyDescent="0.25">
      <c r="A23" s="14">
        <v>13</v>
      </c>
      <c r="B23" s="14">
        <v>12556</v>
      </c>
      <c r="C23" s="14" t="s">
        <v>131</v>
      </c>
      <c r="E23" s="31">
        <f t="shared" si="0"/>
        <v>81</v>
      </c>
      <c r="F23" s="20"/>
      <c r="G23" s="31">
        <f t="shared" si="1"/>
        <v>81</v>
      </c>
      <c r="H23" s="31" t="str">
        <f t="shared" si="2"/>
        <v/>
      </c>
      <c r="I23" s="31" t="str">
        <f t="shared" si="3"/>
        <v>A</v>
      </c>
      <c r="J2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3" s="20"/>
      <c r="L23" s="31">
        <f t="shared" si="5"/>
        <v>77</v>
      </c>
      <c r="M23" s="31">
        <f t="shared" si="6"/>
        <v>75</v>
      </c>
      <c r="N23" s="31">
        <f t="shared" si="7"/>
        <v>71.5</v>
      </c>
      <c r="P23" s="36">
        <v>78</v>
      </c>
      <c r="Q23" s="36"/>
      <c r="R23" s="37">
        <f t="shared" si="8"/>
        <v>78</v>
      </c>
      <c r="S23" s="36">
        <v>77</v>
      </c>
      <c r="T23" s="36"/>
      <c r="U23" s="37">
        <f t="shared" si="9"/>
        <v>77</v>
      </c>
      <c r="V23" s="36">
        <v>76</v>
      </c>
      <c r="W23" s="36"/>
      <c r="X23" s="37">
        <f t="shared" si="10"/>
        <v>76</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77</v>
      </c>
      <c r="AU23" s="45">
        <v>90</v>
      </c>
      <c r="AV23" s="45">
        <v>90</v>
      </c>
      <c r="AW23" s="45">
        <v>90</v>
      </c>
      <c r="AX23" s="36"/>
      <c r="AY23" s="36"/>
      <c r="AZ23" s="36"/>
      <c r="BA23" s="36"/>
      <c r="BB23" s="36"/>
      <c r="BC23" s="36"/>
      <c r="BD23" s="36"/>
      <c r="BE23" s="37">
        <f t="shared" si="19"/>
        <v>90</v>
      </c>
      <c r="BF23" s="36">
        <v>75</v>
      </c>
      <c r="BG23" s="36">
        <v>71.5</v>
      </c>
      <c r="BH23" s="38">
        <f t="shared" si="20"/>
        <v>81.45</v>
      </c>
      <c r="BI23" s="39">
        <f t="shared" si="21"/>
        <v>81</v>
      </c>
      <c r="BJ23" s="40"/>
      <c r="BK23" s="36"/>
      <c r="BL23" s="36"/>
      <c r="BM23" s="36"/>
      <c r="BN23" s="36"/>
      <c r="BO23" s="36"/>
      <c r="BP23" s="36"/>
      <c r="BQ23" s="36"/>
      <c r="BR23" s="36"/>
      <c r="BS23" s="36"/>
      <c r="BT23" s="36"/>
      <c r="BU23" s="41" t="str">
        <f t="shared" si="22"/>
        <v/>
      </c>
      <c r="BV23" s="40"/>
      <c r="BW23" s="45">
        <v>90</v>
      </c>
      <c r="BX23" s="36"/>
      <c r="BY23" s="36"/>
      <c r="BZ23" s="36"/>
      <c r="CA23" s="36"/>
      <c r="CB23" s="36"/>
      <c r="CC23" s="36"/>
      <c r="CD23" s="36"/>
      <c r="CE23" s="36"/>
      <c r="CF23" s="36"/>
      <c r="CG23" s="37">
        <f t="shared" si="23"/>
        <v>90</v>
      </c>
      <c r="CH23" s="42" t="str">
        <f t="shared" si="24"/>
        <v>A</v>
      </c>
      <c r="CI23" s="43"/>
      <c r="CJ23" s="45">
        <v>11</v>
      </c>
      <c r="CK2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4" spans="1:102" x14ac:dyDescent="0.25">
      <c r="A24" s="14">
        <v>14</v>
      </c>
      <c r="B24" s="14">
        <v>12570</v>
      </c>
      <c r="C24" s="14" t="s">
        <v>132</v>
      </c>
      <c r="E24" s="31">
        <f t="shared" si="0"/>
        <v>90</v>
      </c>
      <c r="F24" s="20"/>
      <c r="G24" s="31">
        <f t="shared" si="1"/>
        <v>90</v>
      </c>
      <c r="H24" s="31" t="str">
        <f t="shared" si="2"/>
        <v/>
      </c>
      <c r="I24" s="31" t="str">
        <f t="shared" si="3"/>
        <v>A</v>
      </c>
      <c r="J2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4" s="20"/>
      <c r="L24" s="31">
        <f t="shared" si="5"/>
        <v>93</v>
      </c>
      <c r="M24" s="31">
        <f t="shared" si="6"/>
        <v>90</v>
      </c>
      <c r="N24" s="31">
        <f t="shared" si="7"/>
        <v>80.5</v>
      </c>
      <c r="P24" s="36">
        <v>100</v>
      </c>
      <c r="Q24" s="36"/>
      <c r="R24" s="37">
        <f t="shared" si="8"/>
        <v>100</v>
      </c>
      <c r="S24" s="36">
        <v>78</v>
      </c>
      <c r="T24" s="36"/>
      <c r="U24" s="37">
        <f t="shared" si="9"/>
        <v>78</v>
      </c>
      <c r="V24" s="36">
        <v>100</v>
      </c>
      <c r="W24" s="36"/>
      <c r="X24" s="37">
        <f t="shared" si="10"/>
        <v>100</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93</v>
      </c>
      <c r="AU24" s="45">
        <v>90</v>
      </c>
      <c r="AV24" s="45">
        <v>90</v>
      </c>
      <c r="AW24" s="45">
        <v>90</v>
      </c>
      <c r="AX24" s="36"/>
      <c r="AY24" s="36"/>
      <c r="AZ24" s="36"/>
      <c r="BA24" s="36"/>
      <c r="BB24" s="36"/>
      <c r="BC24" s="36"/>
      <c r="BD24" s="36"/>
      <c r="BE24" s="37">
        <f t="shared" si="19"/>
        <v>90</v>
      </c>
      <c r="BF24" s="36">
        <v>90</v>
      </c>
      <c r="BG24" s="36">
        <v>80.5</v>
      </c>
      <c r="BH24" s="38">
        <f t="shared" si="20"/>
        <v>90.25</v>
      </c>
      <c r="BI24" s="39">
        <f t="shared" si="21"/>
        <v>90</v>
      </c>
      <c r="BJ24" s="40"/>
      <c r="BK24" s="36"/>
      <c r="BL24" s="36"/>
      <c r="BM24" s="36"/>
      <c r="BN24" s="36"/>
      <c r="BO24" s="36"/>
      <c r="BP24" s="36"/>
      <c r="BQ24" s="36"/>
      <c r="BR24" s="36"/>
      <c r="BS24" s="36"/>
      <c r="BT24" s="36"/>
      <c r="BU24" s="41" t="str">
        <f t="shared" si="22"/>
        <v/>
      </c>
      <c r="BV24" s="40"/>
      <c r="BW24" s="45">
        <v>90</v>
      </c>
      <c r="BX24" s="36"/>
      <c r="BY24" s="36"/>
      <c r="BZ24" s="36"/>
      <c r="CA24" s="36"/>
      <c r="CB24" s="36"/>
      <c r="CC24" s="36"/>
      <c r="CD24" s="36"/>
      <c r="CE24" s="36"/>
      <c r="CF24" s="36"/>
      <c r="CG24" s="37">
        <f t="shared" si="23"/>
        <v>90</v>
      </c>
      <c r="CH24" s="42" t="str">
        <f t="shared" si="24"/>
        <v>A</v>
      </c>
      <c r="CI24" s="43"/>
      <c r="CJ24" s="45">
        <v>11</v>
      </c>
      <c r="CK2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5" spans="1:102" x14ac:dyDescent="0.25">
      <c r="A25" s="14">
        <v>15</v>
      </c>
      <c r="B25" s="14">
        <v>12584</v>
      </c>
      <c r="C25" s="14" t="s">
        <v>133</v>
      </c>
      <c r="E25" s="31">
        <f t="shared" si="0"/>
        <v>85</v>
      </c>
      <c r="F25" s="20"/>
      <c r="G25" s="31">
        <f t="shared" si="1"/>
        <v>85</v>
      </c>
      <c r="H25" s="31" t="str">
        <f t="shared" si="2"/>
        <v/>
      </c>
      <c r="I25" s="31" t="str">
        <f t="shared" si="3"/>
        <v>A</v>
      </c>
      <c r="J2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5" s="20"/>
      <c r="L25" s="31">
        <f t="shared" si="5"/>
        <v>86</v>
      </c>
      <c r="M25" s="31">
        <f t="shared" si="6"/>
        <v>75</v>
      </c>
      <c r="N25" s="31">
        <f t="shared" si="7"/>
        <v>71.5</v>
      </c>
      <c r="P25" s="36">
        <v>100</v>
      </c>
      <c r="Q25" s="36"/>
      <c r="R25" s="37">
        <f t="shared" si="8"/>
        <v>100</v>
      </c>
      <c r="S25" s="36">
        <v>77</v>
      </c>
      <c r="T25" s="36"/>
      <c r="U25" s="37">
        <f t="shared" si="9"/>
        <v>77</v>
      </c>
      <c r="V25" s="36">
        <v>80</v>
      </c>
      <c r="W25" s="36"/>
      <c r="X25" s="37">
        <f t="shared" si="10"/>
        <v>80</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86</v>
      </c>
      <c r="AU25" s="45">
        <v>90</v>
      </c>
      <c r="AV25" s="45">
        <v>90</v>
      </c>
      <c r="AW25" s="45">
        <v>90</v>
      </c>
      <c r="AX25" s="36"/>
      <c r="AY25" s="36"/>
      <c r="AZ25" s="36"/>
      <c r="BA25" s="36"/>
      <c r="BB25" s="36"/>
      <c r="BC25" s="36"/>
      <c r="BD25" s="36"/>
      <c r="BE25" s="37">
        <f t="shared" si="19"/>
        <v>90</v>
      </c>
      <c r="BF25" s="36">
        <v>75</v>
      </c>
      <c r="BG25" s="36">
        <v>71.5</v>
      </c>
      <c r="BH25" s="38">
        <f t="shared" si="20"/>
        <v>85.05</v>
      </c>
      <c r="BI25" s="39">
        <f t="shared" si="21"/>
        <v>85</v>
      </c>
      <c r="BJ25" s="40"/>
      <c r="BK25" s="36"/>
      <c r="BL25" s="36"/>
      <c r="BM25" s="36"/>
      <c r="BN25" s="36"/>
      <c r="BO25" s="36"/>
      <c r="BP25" s="36"/>
      <c r="BQ25" s="36"/>
      <c r="BR25" s="36"/>
      <c r="BS25" s="36"/>
      <c r="BT25" s="36"/>
      <c r="BU25" s="41" t="str">
        <f t="shared" si="22"/>
        <v/>
      </c>
      <c r="BV25" s="40"/>
      <c r="BW25" s="45">
        <v>90</v>
      </c>
      <c r="BX25" s="36"/>
      <c r="BY25" s="36"/>
      <c r="BZ25" s="36"/>
      <c r="CA25" s="36"/>
      <c r="CB25" s="36"/>
      <c r="CC25" s="36"/>
      <c r="CD25" s="36"/>
      <c r="CE25" s="36"/>
      <c r="CF25" s="36"/>
      <c r="CG25" s="37">
        <f t="shared" si="23"/>
        <v>90</v>
      </c>
      <c r="CH25" s="42" t="str">
        <f t="shared" si="24"/>
        <v>A</v>
      </c>
      <c r="CI25" s="43"/>
      <c r="CJ25" s="45">
        <v>11</v>
      </c>
      <c r="CK2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6" spans="1:102" x14ac:dyDescent="0.25">
      <c r="A26" s="14">
        <v>16</v>
      </c>
      <c r="B26" s="14">
        <v>12598</v>
      </c>
      <c r="C26" s="14" t="s">
        <v>134</v>
      </c>
      <c r="E26" s="31">
        <f t="shared" si="0"/>
        <v>81</v>
      </c>
      <c r="F26" s="20"/>
      <c r="G26" s="31">
        <f t="shared" si="1"/>
        <v>81</v>
      </c>
      <c r="H26" s="31" t="str">
        <f t="shared" si="2"/>
        <v/>
      </c>
      <c r="I26" s="31" t="str">
        <f t="shared" si="3"/>
        <v>A</v>
      </c>
      <c r="J2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6" s="20"/>
      <c r="L26" s="31">
        <f t="shared" si="5"/>
        <v>76</v>
      </c>
      <c r="M26" s="31">
        <f t="shared" si="6"/>
        <v>75</v>
      </c>
      <c r="N26" s="31">
        <f t="shared" si="7"/>
        <v>68.5</v>
      </c>
      <c r="P26" s="36">
        <v>78</v>
      </c>
      <c r="Q26" s="36"/>
      <c r="R26" s="37">
        <f t="shared" si="8"/>
        <v>78</v>
      </c>
      <c r="S26" s="36">
        <v>65</v>
      </c>
      <c r="T26" s="36">
        <v>75</v>
      </c>
      <c r="U26" s="37">
        <f t="shared" si="9"/>
        <v>75</v>
      </c>
      <c r="V26" s="36">
        <v>76</v>
      </c>
      <c r="W26" s="36"/>
      <c r="X26" s="37">
        <f t="shared" si="10"/>
        <v>76</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76</v>
      </c>
      <c r="AU26" s="45">
        <v>90</v>
      </c>
      <c r="AV26" s="45">
        <v>90</v>
      </c>
      <c r="AW26" s="45">
        <v>90</v>
      </c>
      <c r="AX26" s="36"/>
      <c r="AY26" s="36"/>
      <c r="AZ26" s="36"/>
      <c r="BA26" s="36"/>
      <c r="BB26" s="36"/>
      <c r="BC26" s="36"/>
      <c r="BD26" s="36"/>
      <c r="BE26" s="37">
        <f t="shared" si="19"/>
        <v>90</v>
      </c>
      <c r="BF26" s="36">
        <v>75</v>
      </c>
      <c r="BG26" s="36">
        <v>68.5</v>
      </c>
      <c r="BH26" s="38">
        <f t="shared" si="20"/>
        <v>80.75</v>
      </c>
      <c r="BI26" s="39">
        <f t="shared" si="21"/>
        <v>81</v>
      </c>
      <c r="BJ26" s="40"/>
      <c r="BK26" s="36"/>
      <c r="BL26" s="36"/>
      <c r="BM26" s="36"/>
      <c r="BN26" s="36"/>
      <c r="BO26" s="36"/>
      <c r="BP26" s="36"/>
      <c r="BQ26" s="36"/>
      <c r="BR26" s="36"/>
      <c r="BS26" s="36"/>
      <c r="BT26" s="36"/>
      <c r="BU26" s="41" t="str">
        <f t="shared" si="22"/>
        <v/>
      </c>
      <c r="BV26" s="40"/>
      <c r="BW26" s="45">
        <v>90</v>
      </c>
      <c r="BX26" s="36"/>
      <c r="BY26" s="36"/>
      <c r="BZ26" s="36"/>
      <c r="CA26" s="36"/>
      <c r="CB26" s="36"/>
      <c r="CC26" s="36"/>
      <c r="CD26" s="36"/>
      <c r="CE26" s="36"/>
      <c r="CF26" s="36"/>
      <c r="CG26" s="37">
        <f t="shared" si="23"/>
        <v>90</v>
      </c>
      <c r="CH26" s="42" t="str">
        <f t="shared" si="24"/>
        <v>A</v>
      </c>
      <c r="CI26" s="43"/>
      <c r="CJ26" s="45">
        <v>11</v>
      </c>
      <c r="CK2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7" spans="1:102" x14ac:dyDescent="0.25">
      <c r="A27" s="14">
        <v>17</v>
      </c>
      <c r="B27" s="14">
        <v>12612</v>
      </c>
      <c r="C27" s="14" t="s">
        <v>135</v>
      </c>
      <c r="E27" s="31">
        <f t="shared" si="0"/>
        <v>85</v>
      </c>
      <c r="F27" s="20"/>
      <c r="G27" s="31">
        <f t="shared" si="1"/>
        <v>85</v>
      </c>
      <c r="H27" s="31" t="str">
        <f t="shared" si="2"/>
        <v/>
      </c>
      <c r="I27" s="31" t="str">
        <f t="shared" si="3"/>
        <v>A</v>
      </c>
      <c r="J2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7" s="20"/>
      <c r="L27" s="31">
        <f t="shared" si="5"/>
        <v>86</v>
      </c>
      <c r="M27" s="31">
        <f t="shared" si="6"/>
        <v>75</v>
      </c>
      <c r="N27" s="31">
        <f t="shared" si="7"/>
        <v>67</v>
      </c>
      <c r="P27" s="36">
        <v>93</v>
      </c>
      <c r="Q27" s="36"/>
      <c r="R27" s="37">
        <f t="shared" si="8"/>
        <v>93</v>
      </c>
      <c r="S27" s="36">
        <v>83</v>
      </c>
      <c r="T27" s="36"/>
      <c r="U27" s="37">
        <f t="shared" si="9"/>
        <v>83</v>
      </c>
      <c r="V27" s="36">
        <v>81</v>
      </c>
      <c r="W27" s="36"/>
      <c r="X27" s="37">
        <f t="shared" si="10"/>
        <v>81</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86</v>
      </c>
      <c r="AU27" s="45">
        <v>90</v>
      </c>
      <c r="AV27" s="45">
        <v>90</v>
      </c>
      <c r="AW27" s="45">
        <v>90</v>
      </c>
      <c r="AX27" s="36"/>
      <c r="AY27" s="36"/>
      <c r="AZ27" s="36"/>
      <c r="BA27" s="36"/>
      <c r="BB27" s="36"/>
      <c r="BC27" s="36"/>
      <c r="BD27" s="36"/>
      <c r="BE27" s="37">
        <f t="shared" si="19"/>
        <v>90</v>
      </c>
      <c r="BF27" s="36">
        <v>75</v>
      </c>
      <c r="BG27" s="36">
        <v>67</v>
      </c>
      <c r="BH27" s="38">
        <f t="shared" si="20"/>
        <v>84.6</v>
      </c>
      <c r="BI27" s="39">
        <f t="shared" si="21"/>
        <v>85</v>
      </c>
      <c r="BJ27" s="40"/>
      <c r="BK27" s="36"/>
      <c r="BL27" s="36"/>
      <c r="BM27" s="36"/>
      <c r="BN27" s="36"/>
      <c r="BO27" s="36"/>
      <c r="BP27" s="36"/>
      <c r="BQ27" s="36"/>
      <c r="BR27" s="36"/>
      <c r="BS27" s="36"/>
      <c r="BT27" s="36"/>
      <c r="BU27" s="41" t="str">
        <f t="shared" si="22"/>
        <v/>
      </c>
      <c r="BV27" s="40"/>
      <c r="BW27" s="45">
        <v>90</v>
      </c>
      <c r="BX27" s="36"/>
      <c r="BY27" s="36"/>
      <c r="BZ27" s="36"/>
      <c r="CA27" s="36"/>
      <c r="CB27" s="36"/>
      <c r="CC27" s="36"/>
      <c r="CD27" s="36"/>
      <c r="CE27" s="36"/>
      <c r="CF27" s="36"/>
      <c r="CG27" s="37">
        <f t="shared" si="23"/>
        <v>90</v>
      </c>
      <c r="CH27" s="42" t="str">
        <f t="shared" si="24"/>
        <v>A</v>
      </c>
      <c r="CI27" s="43"/>
      <c r="CJ27" s="45">
        <v>11</v>
      </c>
      <c r="CK2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8" spans="1:102" x14ac:dyDescent="0.25">
      <c r="A28" s="14">
        <v>18</v>
      </c>
      <c r="B28" s="14">
        <v>12626</v>
      </c>
      <c r="C28" s="14" t="s">
        <v>136</v>
      </c>
      <c r="E28" s="31">
        <f t="shared" si="0"/>
        <v>85</v>
      </c>
      <c r="F28" s="20"/>
      <c r="G28" s="31">
        <f t="shared" si="1"/>
        <v>85</v>
      </c>
      <c r="H28" s="31" t="str">
        <f t="shared" si="2"/>
        <v/>
      </c>
      <c r="I28" s="31" t="str">
        <f t="shared" si="3"/>
        <v>A</v>
      </c>
      <c r="J2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8" s="20"/>
      <c r="L28" s="31">
        <f t="shared" si="5"/>
        <v>85</v>
      </c>
      <c r="M28" s="31">
        <f t="shared" si="6"/>
        <v>77</v>
      </c>
      <c r="N28" s="31">
        <f t="shared" si="7"/>
        <v>68.5</v>
      </c>
      <c r="P28" s="36">
        <v>84</v>
      </c>
      <c r="Q28" s="36"/>
      <c r="R28" s="37">
        <f t="shared" si="8"/>
        <v>84</v>
      </c>
      <c r="S28" s="36">
        <v>85</v>
      </c>
      <c r="T28" s="36"/>
      <c r="U28" s="37">
        <f t="shared" si="9"/>
        <v>85</v>
      </c>
      <c r="V28" s="36">
        <v>87</v>
      </c>
      <c r="W28" s="36"/>
      <c r="X28" s="37">
        <f t="shared" si="10"/>
        <v>87</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85</v>
      </c>
      <c r="AU28" s="45">
        <v>90</v>
      </c>
      <c r="AV28" s="45">
        <v>90</v>
      </c>
      <c r="AW28" s="45">
        <v>90</v>
      </c>
      <c r="AX28" s="36"/>
      <c r="AY28" s="36"/>
      <c r="AZ28" s="36"/>
      <c r="BA28" s="36"/>
      <c r="BB28" s="36"/>
      <c r="BC28" s="36"/>
      <c r="BD28" s="36"/>
      <c r="BE28" s="37">
        <f t="shared" si="19"/>
        <v>90</v>
      </c>
      <c r="BF28" s="36">
        <v>77</v>
      </c>
      <c r="BG28" s="36">
        <v>68.5</v>
      </c>
      <c r="BH28" s="38">
        <f t="shared" si="20"/>
        <v>84.55</v>
      </c>
      <c r="BI28" s="39">
        <f t="shared" si="21"/>
        <v>85</v>
      </c>
      <c r="BJ28" s="40"/>
      <c r="BK28" s="36"/>
      <c r="BL28" s="36"/>
      <c r="BM28" s="36"/>
      <c r="BN28" s="36"/>
      <c r="BO28" s="36"/>
      <c r="BP28" s="36"/>
      <c r="BQ28" s="36"/>
      <c r="BR28" s="36"/>
      <c r="BS28" s="36"/>
      <c r="BT28" s="36"/>
      <c r="BU28" s="41" t="str">
        <f t="shared" si="22"/>
        <v/>
      </c>
      <c r="BV28" s="40"/>
      <c r="BW28" s="45">
        <v>90</v>
      </c>
      <c r="BX28" s="36"/>
      <c r="BY28" s="36"/>
      <c r="BZ28" s="36"/>
      <c r="CA28" s="36"/>
      <c r="CB28" s="36"/>
      <c r="CC28" s="36"/>
      <c r="CD28" s="36"/>
      <c r="CE28" s="36"/>
      <c r="CF28" s="36"/>
      <c r="CG28" s="37">
        <f t="shared" si="23"/>
        <v>90</v>
      </c>
      <c r="CH28" s="42" t="str">
        <f t="shared" si="24"/>
        <v>A</v>
      </c>
      <c r="CI28" s="43"/>
      <c r="CJ28" s="45">
        <v>11</v>
      </c>
      <c r="CK2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9" spans="1:102" x14ac:dyDescent="0.25">
      <c r="A29" s="14">
        <v>19</v>
      </c>
      <c r="B29" s="14">
        <v>12640</v>
      </c>
      <c r="C29" s="14" t="s">
        <v>137</v>
      </c>
      <c r="E29" s="31">
        <f t="shared" si="0"/>
        <v>87</v>
      </c>
      <c r="F29" s="20"/>
      <c r="G29" s="31">
        <f t="shared" si="1"/>
        <v>87</v>
      </c>
      <c r="H29" s="31" t="str">
        <f t="shared" si="2"/>
        <v/>
      </c>
      <c r="I29" s="31" t="str">
        <f t="shared" si="3"/>
        <v>A</v>
      </c>
      <c r="J2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9" s="20"/>
      <c r="L29" s="31">
        <f t="shared" si="5"/>
        <v>90</v>
      </c>
      <c r="M29" s="31">
        <f t="shared" si="6"/>
        <v>76</v>
      </c>
      <c r="N29" s="31">
        <f t="shared" si="7"/>
        <v>70</v>
      </c>
      <c r="P29" s="36">
        <v>95</v>
      </c>
      <c r="Q29" s="36"/>
      <c r="R29" s="37">
        <f t="shared" si="8"/>
        <v>95</v>
      </c>
      <c r="S29" s="36">
        <v>85</v>
      </c>
      <c r="T29" s="36"/>
      <c r="U29" s="37">
        <f t="shared" si="9"/>
        <v>85</v>
      </c>
      <c r="V29" s="36">
        <v>90</v>
      </c>
      <c r="W29" s="36"/>
      <c r="X29" s="37">
        <f t="shared" si="10"/>
        <v>90</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90</v>
      </c>
      <c r="AU29" s="45">
        <v>90</v>
      </c>
      <c r="AV29" s="45">
        <v>90</v>
      </c>
      <c r="AW29" s="45">
        <v>90</v>
      </c>
      <c r="AX29" s="36"/>
      <c r="AY29" s="36"/>
      <c r="AZ29" s="36"/>
      <c r="BA29" s="36"/>
      <c r="BB29" s="36"/>
      <c r="BC29" s="36"/>
      <c r="BD29" s="36"/>
      <c r="BE29" s="37">
        <f t="shared" si="19"/>
        <v>90</v>
      </c>
      <c r="BF29" s="36">
        <v>76</v>
      </c>
      <c r="BG29" s="36">
        <v>70</v>
      </c>
      <c r="BH29" s="38">
        <f t="shared" si="20"/>
        <v>86.6</v>
      </c>
      <c r="BI29" s="39">
        <f t="shared" si="21"/>
        <v>87</v>
      </c>
      <c r="BJ29" s="40"/>
      <c r="BK29" s="36"/>
      <c r="BL29" s="36"/>
      <c r="BM29" s="36"/>
      <c r="BN29" s="36"/>
      <c r="BO29" s="36"/>
      <c r="BP29" s="36"/>
      <c r="BQ29" s="36"/>
      <c r="BR29" s="36"/>
      <c r="BS29" s="36"/>
      <c r="BT29" s="36"/>
      <c r="BU29" s="41" t="str">
        <f t="shared" si="22"/>
        <v/>
      </c>
      <c r="BV29" s="40"/>
      <c r="BW29" s="45">
        <v>90</v>
      </c>
      <c r="BX29" s="36"/>
      <c r="BY29" s="36"/>
      <c r="BZ29" s="36"/>
      <c r="CA29" s="36"/>
      <c r="CB29" s="36"/>
      <c r="CC29" s="36"/>
      <c r="CD29" s="36"/>
      <c r="CE29" s="36"/>
      <c r="CF29" s="36"/>
      <c r="CG29" s="37">
        <f t="shared" si="23"/>
        <v>90</v>
      </c>
      <c r="CH29" s="42" t="str">
        <f t="shared" si="24"/>
        <v>A</v>
      </c>
      <c r="CI29" s="43"/>
      <c r="CJ29" s="45">
        <v>11</v>
      </c>
      <c r="CK2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0" spans="1:102" x14ac:dyDescent="0.25">
      <c r="A30" s="14">
        <v>20</v>
      </c>
      <c r="B30" s="14">
        <v>12654</v>
      </c>
      <c r="C30" s="14" t="s">
        <v>138</v>
      </c>
      <c r="E30" s="31">
        <f t="shared" si="0"/>
        <v>88</v>
      </c>
      <c r="F30" s="20"/>
      <c r="G30" s="31">
        <f t="shared" si="1"/>
        <v>88</v>
      </c>
      <c r="H30" s="31" t="str">
        <f t="shared" si="2"/>
        <v/>
      </c>
      <c r="I30" s="31" t="str">
        <f t="shared" si="3"/>
        <v>A</v>
      </c>
      <c r="J3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0" s="20"/>
      <c r="L30" s="31">
        <f t="shared" si="5"/>
        <v>92</v>
      </c>
      <c r="M30" s="31">
        <f t="shared" si="6"/>
        <v>83</v>
      </c>
      <c r="N30" s="31">
        <f t="shared" si="7"/>
        <v>67</v>
      </c>
      <c r="P30" s="36">
        <v>98</v>
      </c>
      <c r="Q30" s="36"/>
      <c r="R30" s="37">
        <f t="shared" si="8"/>
        <v>98</v>
      </c>
      <c r="S30" s="36">
        <v>100</v>
      </c>
      <c r="T30" s="36"/>
      <c r="U30" s="37">
        <f t="shared" si="9"/>
        <v>100</v>
      </c>
      <c r="V30" s="36">
        <v>78</v>
      </c>
      <c r="W30" s="36"/>
      <c r="X30" s="37">
        <f t="shared" si="10"/>
        <v>78</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92</v>
      </c>
      <c r="AU30" s="45">
        <v>90</v>
      </c>
      <c r="AV30" s="45">
        <v>90</v>
      </c>
      <c r="AW30" s="45">
        <v>90</v>
      </c>
      <c r="AX30" s="36"/>
      <c r="AY30" s="36"/>
      <c r="AZ30" s="36"/>
      <c r="BA30" s="36"/>
      <c r="BB30" s="36"/>
      <c r="BC30" s="36"/>
      <c r="BD30" s="36"/>
      <c r="BE30" s="37">
        <f t="shared" si="19"/>
        <v>90</v>
      </c>
      <c r="BF30" s="36">
        <v>83</v>
      </c>
      <c r="BG30" s="36">
        <v>67</v>
      </c>
      <c r="BH30" s="38">
        <f t="shared" si="20"/>
        <v>87.8</v>
      </c>
      <c r="BI30" s="39">
        <f t="shared" si="21"/>
        <v>88</v>
      </c>
      <c r="BJ30" s="40"/>
      <c r="BK30" s="36"/>
      <c r="BL30" s="36"/>
      <c r="BM30" s="36"/>
      <c r="BN30" s="36"/>
      <c r="BO30" s="36"/>
      <c r="BP30" s="36"/>
      <c r="BQ30" s="36"/>
      <c r="BR30" s="36"/>
      <c r="BS30" s="36"/>
      <c r="BT30" s="36"/>
      <c r="BU30" s="41" t="str">
        <f t="shared" si="22"/>
        <v/>
      </c>
      <c r="BV30" s="40"/>
      <c r="BW30" s="45">
        <v>90</v>
      </c>
      <c r="BX30" s="36"/>
      <c r="BY30" s="36"/>
      <c r="BZ30" s="36"/>
      <c r="CA30" s="36"/>
      <c r="CB30" s="36"/>
      <c r="CC30" s="36"/>
      <c r="CD30" s="36"/>
      <c r="CE30" s="36"/>
      <c r="CF30" s="36"/>
      <c r="CG30" s="37">
        <f t="shared" si="23"/>
        <v>90</v>
      </c>
      <c r="CH30" s="42" t="str">
        <f t="shared" si="24"/>
        <v>A</v>
      </c>
      <c r="CI30" s="43"/>
      <c r="CJ30" s="45">
        <v>11</v>
      </c>
      <c r="CK3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1" spans="1:102" x14ac:dyDescent="0.25">
      <c r="A31" s="14">
        <v>21</v>
      </c>
      <c r="B31" s="14">
        <v>12668</v>
      </c>
      <c r="C31" s="14" t="s">
        <v>139</v>
      </c>
      <c r="E31" s="31">
        <f t="shared" si="0"/>
        <v>81</v>
      </c>
      <c r="F31" s="20"/>
      <c r="G31" s="31">
        <f t="shared" si="1"/>
        <v>81</v>
      </c>
      <c r="H31" s="31" t="str">
        <f t="shared" si="2"/>
        <v/>
      </c>
      <c r="I31" s="31" t="str">
        <f t="shared" si="3"/>
        <v>A</v>
      </c>
      <c r="J3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1" s="20"/>
      <c r="L31" s="31">
        <f t="shared" si="5"/>
        <v>77</v>
      </c>
      <c r="M31" s="31">
        <f t="shared" si="6"/>
        <v>75</v>
      </c>
      <c r="N31" s="31">
        <f t="shared" si="7"/>
        <v>67</v>
      </c>
      <c r="P31" s="36">
        <v>77</v>
      </c>
      <c r="Q31" s="36"/>
      <c r="R31" s="37">
        <f t="shared" si="8"/>
        <v>77</v>
      </c>
      <c r="S31" s="36">
        <v>77</v>
      </c>
      <c r="T31" s="36"/>
      <c r="U31" s="37">
        <f t="shared" si="9"/>
        <v>77</v>
      </c>
      <c r="V31" s="36">
        <v>77</v>
      </c>
      <c r="W31" s="36"/>
      <c r="X31" s="37">
        <f t="shared" si="10"/>
        <v>77</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77</v>
      </c>
      <c r="AU31" s="45">
        <v>90</v>
      </c>
      <c r="AV31" s="45">
        <v>90</v>
      </c>
      <c r="AW31" s="45">
        <v>90</v>
      </c>
      <c r="AX31" s="36"/>
      <c r="AY31" s="36"/>
      <c r="AZ31" s="36"/>
      <c r="BA31" s="36"/>
      <c r="BB31" s="36"/>
      <c r="BC31" s="36"/>
      <c r="BD31" s="36"/>
      <c r="BE31" s="37">
        <f t="shared" si="19"/>
        <v>90</v>
      </c>
      <c r="BF31" s="36">
        <v>75</v>
      </c>
      <c r="BG31" s="36">
        <v>67</v>
      </c>
      <c r="BH31" s="38">
        <f t="shared" si="20"/>
        <v>81</v>
      </c>
      <c r="BI31" s="39">
        <f t="shared" si="21"/>
        <v>81</v>
      </c>
      <c r="BJ31" s="40"/>
      <c r="BK31" s="36"/>
      <c r="BL31" s="36"/>
      <c r="BM31" s="36"/>
      <c r="BN31" s="36"/>
      <c r="BO31" s="36"/>
      <c r="BP31" s="36"/>
      <c r="BQ31" s="36"/>
      <c r="BR31" s="36"/>
      <c r="BS31" s="36"/>
      <c r="BT31" s="36"/>
      <c r="BU31" s="41" t="str">
        <f t="shared" si="22"/>
        <v/>
      </c>
      <c r="BV31" s="40"/>
      <c r="BW31" s="45">
        <v>90</v>
      </c>
      <c r="BX31" s="36"/>
      <c r="BY31" s="36"/>
      <c r="BZ31" s="36"/>
      <c r="CA31" s="36"/>
      <c r="CB31" s="36"/>
      <c r="CC31" s="36"/>
      <c r="CD31" s="36"/>
      <c r="CE31" s="36"/>
      <c r="CF31" s="36"/>
      <c r="CG31" s="37">
        <f t="shared" si="23"/>
        <v>90</v>
      </c>
      <c r="CH31" s="42" t="str">
        <f t="shared" si="24"/>
        <v>A</v>
      </c>
      <c r="CI31" s="43"/>
      <c r="CJ31" s="45">
        <v>11</v>
      </c>
      <c r="CK3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2" spans="1:102" x14ac:dyDescent="0.25">
      <c r="A32" s="14">
        <v>22</v>
      </c>
      <c r="B32" s="14">
        <v>12682</v>
      </c>
      <c r="C32" s="14" t="s">
        <v>140</v>
      </c>
      <c r="E32" s="31">
        <f t="shared" si="0"/>
        <v>85</v>
      </c>
      <c r="F32" s="20"/>
      <c r="G32" s="31">
        <f t="shared" si="1"/>
        <v>85</v>
      </c>
      <c r="H32" s="31" t="str">
        <f t="shared" si="2"/>
        <v/>
      </c>
      <c r="I32" s="31" t="str">
        <f t="shared" si="3"/>
        <v>A</v>
      </c>
      <c r="J3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2" s="20"/>
      <c r="L32" s="31">
        <f t="shared" si="5"/>
        <v>79</v>
      </c>
      <c r="M32" s="31">
        <f t="shared" si="6"/>
        <v>98</v>
      </c>
      <c r="N32" s="31">
        <f t="shared" si="7"/>
        <v>77.5</v>
      </c>
      <c r="P32" s="36">
        <v>82</v>
      </c>
      <c r="Q32" s="36"/>
      <c r="R32" s="37">
        <f t="shared" si="8"/>
        <v>82</v>
      </c>
      <c r="S32" s="36">
        <v>77</v>
      </c>
      <c r="T32" s="36"/>
      <c r="U32" s="37">
        <f t="shared" si="9"/>
        <v>77</v>
      </c>
      <c r="V32" s="36">
        <v>78</v>
      </c>
      <c r="W32" s="36"/>
      <c r="X32" s="37">
        <f t="shared" si="10"/>
        <v>78</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79</v>
      </c>
      <c r="AU32" s="45">
        <v>90</v>
      </c>
      <c r="AV32" s="45">
        <v>90</v>
      </c>
      <c r="AW32" s="45">
        <v>90</v>
      </c>
      <c r="AX32" s="36"/>
      <c r="AY32" s="36"/>
      <c r="AZ32" s="36"/>
      <c r="BA32" s="36"/>
      <c r="BB32" s="36"/>
      <c r="BC32" s="36"/>
      <c r="BD32" s="36"/>
      <c r="BE32" s="37">
        <f t="shared" si="19"/>
        <v>90</v>
      </c>
      <c r="BF32" s="36">
        <v>98</v>
      </c>
      <c r="BG32" s="36">
        <v>77.5</v>
      </c>
      <c r="BH32" s="38">
        <f t="shared" si="20"/>
        <v>85.15</v>
      </c>
      <c r="BI32" s="39">
        <f t="shared" si="21"/>
        <v>85</v>
      </c>
      <c r="BJ32" s="40"/>
      <c r="BK32" s="36"/>
      <c r="BL32" s="36"/>
      <c r="BM32" s="36"/>
      <c r="BN32" s="36"/>
      <c r="BO32" s="36"/>
      <c r="BP32" s="36"/>
      <c r="BQ32" s="36"/>
      <c r="BR32" s="36"/>
      <c r="BS32" s="36"/>
      <c r="BT32" s="36"/>
      <c r="BU32" s="41" t="str">
        <f t="shared" si="22"/>
        <v/>
      </c>
      <c r="BV32" s="40"/>
      <c r="BW32" s="45">
        <v>90</v>
      </c>
      <c r="BX32" s="36"/>
      <c r="BY32" s="36"/>
      <c r="BZ32" s="36"/>
      <c r="CA32" s="36"/>
      <c r="CB32" s="36"/>
      <c r="CC32" s="36"/>
      <c r="CD32" s="36"/>
      <c r="CE32" s="36"/>
      <c r="CF32" s="36"/>
      <c r="CG32" s="37">
        <f t="shared" si="23"/>
        <v>90</v>
      </c>
      <c r="CH32" s="42" t="str">
        <f t="shared" si="24"/>
        <v>A</v>
      </c>
      <c r="CI32" s="43"/>
      <c r="CJ32" s="45">
        <v>11</v>
      </c>
      <c r="CK3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3" spans="1:89" x14ac:dyDescent="0.25">
      <c r="A33" s="14">
        <v>23</v>
      </c>
      <c r="B33" s="14">
        <v>12696</v>
      </c>
      <c r="C33" s="14" t="s">
        <v>141</v>
      </c>
      <c r="E33" s="31">
        <f t="shared" si="0"/>
        <v>83</v>
      </c>
      <c r="F33" s="20"/>
      <c r="G33" s="31">
        <f t="shared" si="1"/>
        <v>83</v>
      </c>
      <c r="H33" s="31" t="str">
        <f t="shared" si="2"/>
        <v/>
      </c>
      <c r="I33" s="31" t="str">
        <f t="shared" si="3"/>
        <v>A</v>
      </c>
      <c r="J3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3" s="20"/>
      <c r="L33" s="31">
        <f t="shared" si="5"/>
        <v>81</v>
      </c>
      <c r="M33" s="31">
        <f t="shared" si="6"/>
        <v>75</v>
      </c>
      <c r="N33" s="31">
        <f t="shared" si="7"/>
        <v>73</v>
      </c>
      <c r="P33" s="36">
        <v>89</v>
      </c>
      <c r="Q33" s="36"/>
      <c r="R33" s="37">
        <f t="shared" si="8"/>
        <v>89</v>
      </c>
      <c r="S33" s="36">
        <v>76</v>
      </c>
      <c r="T33" s="36"/>
      <c r="U33" s="37">
        <f t="shared" si="9"/>
        <v>76</v>
      </c>
      <c r="V33" s="36">
        <v>79</v>
      </c>
      <c r="W33" s="36"/>
      <c r="X33" s="37">
        <f t="shared" si="10"/>
        <v>79</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81</v>
      </c>
      <c r="AU33" s="45">
        <v>90</v>
      </c>
      <c r="AV33" s="45">
        <v>90</v>
      </c>
      <c r="AW33" s="45">
        <v>90</v>
      </c>
      <c r="AX33" s="36"/>
      <c r="AY33" s="36"/>
      <c r="AZ33" s="36"/>
      <c r="BA33" s="36"/>
      <c r="BB33" s="36"/>
      <c r="BC33" s="36"/>
      <c r="BD33" s="36"/>
      <c r="BE33" s="37">
        <f t="shared" si="19"/>
        <v>90</v>
      </c>
      <c r="BF33" s="36">
        <v>75</v>
      </c>
      <c r="BG33" s="36">
        <v>73</v>
      </c>
      <c r="BH33" s="38">
        <f t="shared" si="20"/>
        <v>83.2</v>
      </c>
      <c r="BI33" s="39">
        <f t="shared" si="21"/>
        <v>83</v>
      </c>
      <c r="BJ33" s="40"/>
      <c r="BK33" s="36"/>
      <c r="BL33" s="36"/>
      <c r="BM33" s="36"/>
      <c r="BN33" s="36"/>
      <c r="BO33" s="36"/>
      <c r="BP33" s="36"/>
      <c r="BQ33" s="36"/>
      <c r="BR33" s="36"/>
      <c r="BS33" s="36"/>
      <c r="BT33" s="36"/>
      <c r="BU33" s="41" t="str">
        <f t="shared" si="22"/>
        <v/>
      </c>
      <c r="BV33" s="40"/>
      <c r="BW33" s="45">
        <v>90</v>
      </c>
      <c r="BX33" s="36"/>
      <c r="BY33" s="36"/>
      <c r="BZ33" s="36"/>
      <c r="CA33" s="36"/>
      <c r="CB33" s="36"/>
      <c r="CC33" s="36"/>
      <c r="CD33" s="36"/>
      <c r="CE33" s="36"/>
      <c r="CF33" s="36"/>
      <c r="CG33" s="37">
        <f t="shared" si="23"/>
        <v>90</v>
      </c>
      <c r="CH33" s="42" t="str">
        <f t="shared" si="24"/>
        <v>A</v>
      </c>
      <c r="CI33" s="43"/>
      <c r="CJ33" s="45">
        <v>11</v>
      </c>
      <c r="CK3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4" spans="1:89" x14ac:dyDescent="0.25">
      <c r="A34" s="14">
        <v>24</v>
      </c>
      <c r="B34" s="14">
        <v>12710</v>
      </c>
      <c r="C34" s="14" t="s">
        <v>142</v>
      </c>
      <c r="E34" s="31">
        <f t="shared" si="0"/>
        <v>84</v>
      </c>
      <c r="F34" s="20"/>
      <c r="G34" s="31">
        <f t="shared" si="1"/>
        <v>84</v>
      </c>
      <c r="H34" s="31" t="str">
        <f t="shared" si="2"/>
        <v/>
      </c>
      <c r="I34" s="31" t="str">
        <f t="shared" si="3"/>
        <v>A</v>
      </c>
      <c r="J3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4" s="20"/>
      <c r="L34" s="31">
        <f t="shared" si="5"/>
        <v>81</v>
      </c>
      <c r="M34" s="31">
        <f t="shared" si="6"/>
        <v>84</v>
      </c>
      <c r="N34" s="31">
        <f t="shared" si="7"/>
        <v>73</v>
      </c>
      <c r="P34" s="36">
        <v>88</v>
      </c>
      <c r="Q34" s="36"/>
      <c r="R34" s="37">
        <f t="shared" si="8"/>
        <v>88</v>
      </c>
      <c r="S34" s="36">
        <v>76</v>
      </c>
      <c r="T34" s="36"/>
      <c r="U34" s="37">
        <f t="shared" si="9"/>
        <v>76</v>
      </c>
      <c r="V34" s="36">
        <v>79</v>
      </c>
      <c r="W34" s="36"/>
      <c r="X34" s="37">
        <f t="shared" si="10"/>
        <v>79</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81</v>
      </c>
      <c r="AU34" s="45">
        <v>90</v>
      </c>
      <c r="AV34" s="45">
        <v>90</v>
      </c>
      <c r="AW34" s="45">
        <v>90</v>
      </c>
      <c r="AX34" s="36"/>
      <c r="AY34" s="36"/>
      <c r="AZ34" s="36"/>
      <c r="BA34" s="36"/>
      <c r="BB34" s="36"/>
      <c r="BC34" s="36"/>
      <c r="BD34" s="36"/>
      <c r="BE34" s="37">
        <f t="shared" si="19"/>
        <v>90</v>
      </c>
      <c r="BF34" s="36">
        <v>84</v>
      </c>
      <c r="BG34" s="36">
        <v>73</v>
      </c>
      <c r="BH34" s="38">
        <f t="shared" si="20"/>
        <v>84.1</v>
      </c>
      <c r="BI34" s="39">
        <f t="shared" si="21"/>
        <v>84</v>
      </c>
      <c r="BJ34" s="40"/>
      <c r="BK34" s="36"/>
      <c r="BL34" s="36"/>
      <c r="BM34" s="36"/>
      <c r="BN34" s="36"/>
      <c r="BO34" s="36"/>
      <c r="BP34" s="36"/>
      <c r="BQ34" s="36"/>
      <c r="BR34" s="36"/>
      <c r="BS34" s="36"/>
      <c r="BT34" s="36"/>
      <c r="BU34" s="41" t="str">
        <f t="shared" si="22"/>
        <v/>
      </c>
      <c r="BV34" s="40"/>
      <c r="BW34" s="45">
        <v>90</v>
      </c>
      <c r="BX34" s="36"/>
      <c r="BY34" s="36"/>
      <c r="BZ34" s="36"/>
      <c r="CA34" s="36"/>
      <c r="CB34" s="36"/>
      <c r="CC34" s="36"/>
      <c r="CD34" s="36"/>
      <c r="CE34" s="36"/>
      <c r="CF34" s="36"/>
      <c r="CG34" s="37">
        <f t="shared" si="23"/>
        <v>90</v>
      </c>
      <c r="CH34" s="42" t="str">
        <f t="shared" si="24"/>
        <v>A</v>
      </c>
      <c r="CI34" s="43"/>
      <c r="CJ34" s="45">
        <v>11</v>
      </c>
      <c r="CK3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5" spans="1:89" x14ac:dyDescent="0.25">
      <c r="A35" s="14">
        <v>25</v>
      </c>
      <c r="B35" s="14">
        <v>12724</v>
      </c>
      <c r="C35" s="14" t="s">
        <v>143</v>
      </c>
      <c r="E35" s="31">
        <f t="shared" si="0"/>
        <v>83</v>
      </c>
      <c r="F35" s="20"/>
      <c r="G35" s="31">
        <f t="shared" si="1"/>
        <v>83</v>
      </c>
      <c r="H35" s="31" t="str">
        <f t="shared" si="2"/>
        <v/>
      </c>
      <c r="I35" s="31" t="str">
        <f t="shared" si="3"/>
        <v>A</v>
      </c>
      <c r="J3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5" s="20"/>
      <c r="L35" s="31">
        <f t="shared" si="5"/>
        <v>81</v>
      </c>
      <c r="M35" s="31">
        <f t="shared" si="6"/>
        <v>76</v>
      </c>
      <c r="N35" s="31">
        <f t="shared" si="7"/>
        <v>70</v>
      </c>
      <c r="P35" s="36">
        <v>90</v>
      </c>
      <c r="Q35" s="36"/>
      <c r="R35" s="37">
        <f t="shared" si="8"/>
        <v>90</v>
      </c>
      <c r="S35" s="36">
        <v>77</v>
      </c>
      <c r="T35" s="36"/>
      <c r="U35" s="37">
        <f t="shared" si="9"/>
        <v>77</v>
      </c>
      <c r="V35" s="36">
        <v>77</v>
      </c>
      <c r="W35" s="36"/>
      <c r="X35" s="37">
        <f t="shared" si="10"/>
        <v>77</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81</v>
      </c>
      <c r="AU35" s="45">
        <v>90</v>
      </c>
      <c r="AV35" s="45">
        <v>90</v>
      </c>
      <c r="AW35" s="45">
        <v>90</v>
      </c>
      <c r="AX35" s="36"/>
      <c r="AY35" s="36"/>
      <c r="AZ35" s="36"/>
      <c r="BA35" s="36"/>
      <c r="BB35" s="36"/>
      <c r="BC35" s="36"/>
      <c r="BD35" s="36"/>
      <c r="BE35" s="37">
        <f t="shared" si="19"/>
        <v>90</v>
      </c>
      <c r="BF35" s="36">
        <v>76</v>
      </c>
      <c r="BG35" s="36">
        <v>70</v>
      </c>
      <c r="BH35" s="38">
        <f t="shared" si="20"/>
        <v>83</v>
      </c>
      <c r="BI35" s="39">
        <f t="shared" si="21"/>
        <v>83</v>
      </c>
      <c r="BJ35" s="40"/>
      <c r="BK35" s="36"/>
      <c r="BL35" s="36"/>
      <c r="BM35" s="36"/>
      <c r="BN35" s="36"/>
      <c r="BO35" s="36"/>
      <c r="BP35" s="36"/>
      <c r="BQ35" s="36"/>
      <c r="BR35" s="36"/>
      <c r="BS35" s="36"/>
      <c r="BT35" s="36"/>
      <c r="BU35" s="41" t="str">
        <f t="shared" si="22"/>
        <v/>
      </c>
      <c r="BV35" s="40"/>
      <c r="BW35" s="45">
        <v>90</v>
      </c>
      <c r="BX35" s="36"/>
      <c r="BY35" s="36"/>
      <c r="BZ35" s="36"/>
      <c r="CA35" s="36"/>
      <c r="CB35" s="36"/>
      <c r="CC35" s="36"/>
      <c r="CD35" s="36"/>
      <c r="CE35" s="36"/>
      <c r="CF35" s="36"/>
      <c r="CG35" s="37">
        <f t="shared" si="23"/>
        <v>90</v>
      </c>
      <c r="CH35" s="42" t="str">
        <f t="shared" si="24"/>
        <v>A</v>
      </c>
      <c r="CI35" s="43"/>
      <c r="CJ35" s="45">
        <v>11</v>
      </c>
      <c r="CK3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6" spans="1:89" x14ac:dyDescent="0.25">
      <c r="A36" s="14">
        <v>26</v>
      </c>
      <c r="B36" s="14">
        <v>12738</v>
      </c>
      <c r="C36" s="14" t="s">
        <v>144</v>
      </c>
      <c r="E36" s="31">
        <f t="shared" si="0"/>
        <v>86</v>
      </c>
      <c r="F36" s="20"/>
      <c r="G36" s="31">
        <f t="shared" si="1"/>
        <v>86</v>
      </c>
      <c r="H36" s="31" t="str">
        <f t="shared" si="2"/>
        <v/>
      </c>
      <c r="I36" s="31" t="str">
        <f t="shared" si="3"/>
        <v>A</v>
      </c>
      <c r="J3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6" s="20"/>
      <c r="L36" s="31">
        <f t="shared" si="5"/>
        <v>83</v>
      </c>
      <c r="M36" s="31">
        <f t="shared" si="6"/>
        <v>80</v>
      </c>
      <c r="N36" s="31">
        <f t="shared" si="7"/>
        <v>89.5</v>
      </c>
      <c r="P36" s="36">
        <v>82</v>
      </c>
      <c r="Q36" s="36"/>
      <c r="R36" s="37">
        <f t="shared" si="8"/>
        <v>82</v>
      </c>
      <c r="S36" s="36">
        <v>90</v>
      </c>
      <c r="T36" s="36"/>
      <c r="U36" s="37">
        <f t="shared" si="9"/>
        <v>90</v>
      </c>
      <c r="V36" s="36">
        <v>76</v>
      </c>
      <c r="W36" s="36"/>
      <c r="X36" s="37">
        <f t="shared" si="10"/>
        <v>76</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83</v>
      </c>
      <c r="AU36" s="45">
        <v>90</v>
      </c>
      <c r="AV36" s="45">
        <v>90</v>
      </c>
      <c r="AW36" s="45">
        <v>90</v>
      </c>
      <c r="AX36" s="36"/>
      <c r="AY36" s="36"/>
      <c r="AZ36" s="36"/>
      <c r="BA36" s="36"/>
      <c r="BB36" s="36"/>
      <c r="BC36" s="36"/>
      <c r="BD36" s="36"/>
      <c r="BE36" s="37">
        <f t="shared" si="19"/>
        <v>90</v>
      </c>
      <c r="BF36" s="36">
        <v>80</v>
      </c>
      <c r="BG36" s="36">
        <v>89.5</v>
      </c>
      <c r="BH36" s="38">
        <f t="shared" si="20"/>
        <v>86.15</v>
      </c>
      <c r="BI36" s="39">
        <f t="shared" si="21"/>
        <v>86</v>
      </c>
      <c r="BJ36" s="40"/>
      <c r="BK36" s="36"/>
      <c r="BL36" s="36"/>
      <c r="BM36" s="36"/>
      <c r="BN36" s="36"/>
      <c r="BO36" s="36"/>
      <c r="BP36" s="36"/>
      <c r="BQ36" s="36"/>
      <c r="BR36" s="36"/>
      <c r="BS36" s="36"/>
      <c r="BT36" s="36"/>
      <c r="BU36" s="41" t="str">
        <f t="shared" si="22"/>
        <v/>
      </c>
      <c r="BV36" s="40"/>
      <c r="BW36" s="45">
        <v>90</v>
      </c>
      <c r="BX36" s="36"/>
      <c r="BY36" s="36"/>
      <c r="BZ36" s="36"/>
      <c r="CA36" s="36"/>
      <c r="CB36" s="36"/>
      <c r="CC36" s="36"/>
      <c r="CD36" s="36"/>
      <c r="CE36" s="36"/>
      <c r="CF36" s="36"/>
      <c r="CG36" s="37">
        <f t="shared" si="23"/>
        <v>90</v>
      </c>
      <c r="CH36" s="42" t="str">
        <f t="shared" si="24"/>
        <v>A</v>
      </c>
      <c r="CI36" s="43"/>
      <c r="CJ36" s="45">
        <v>11</v>
      </c>
      <c r="CK3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7" spans="1:89" x14ac:dyDescent="0.25">
      <c r="A37" s="14">
        <v>27</v>
      </c>
      <c r="B37" s="14">
        <v>12752</v>
      </c>
      <c r="C37" s="14" t="s">
        <v>145</v>
      </c>
      <c r="E37" s="31">
        <f t="shared" si="0"/>
        <v>85</v>
      </c>
      <c r="F37" s="20"/>
      <c r="G37" s="31">
        <f t="shared" si="1"/>
        <v>85</v>
      </c>
      <c r="H37" s="31" t="str">
        <f t="shared" si="2"/>
        <v/>
      </c>
      <c r="I37" s="31" t="str">
        <f t="shared" si="3"/>
        <v>A</v>
      </c>
      <c r="J3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7" s="20"/>
      <c r="L37" s="31">
        <f t="shared" si="5"/>
        <v>83</v>
      </c>
      <c r="M37" s="31">
        <f t="shared" si="6"/>
        <v>75</v>
      </c>
      <c r="N37" s="31">
        <f t="shared" si="7"/>
        <v>80.5</v>
      </c>
      <c r="P37" s="36">
        <v>95</v>
      </c>
      <c r="Q37" s="36"/>
      <c r="R37" s="37">
        <f t="shared" si="8"/>
        <v>95</v>
      </c>
      <c r="S37" s="36">
        <v>76</v>
      </c>
      <c r="T37" s="36"/>
      <c r="U37" s="37">
        <f t="shared" si="9"/>
        <v>76</v>
      </c>
      <c r="V37" s="36">
        <v>79</v>
      </c>
      <c r="W37" s="36"/>
      <c r="X37" s="37">
        <f t="shared" si="10"/>
        <v>79</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83</v>
      </c>
      <c r="AU37" s="45">
        <v>90</v>
      </c>
      <c r="AV37" s="45">
        <v>90</v>
      </c>
      <c r="AW37" s="45">
        <v>90</v>
      </c>
      <c r="AX37" s="36"/>
      <c r="AY37" s="36"/>
      <c r="AZ37" s="36"/>
      <c r="BA37" s="36"/>
      <c r="BB37" s="36"/>
      <c r="BC37" s="36"/>
      <c r="BD37" s="36"/>
      <c r="BE37" s="37">
        <f t="shared" si="19"/>
        <v>90</v>
      </c>
      <c r="BF37" s="36">
        <v>75</v>
      </c>
      <c r="BG37" s="36">
        <v>80.5</v>
      </c>
      <c r="BH37" s="38">
        <f t="shared" si="20"/>
        <v>84.75</v>
      </c>
      <c r="BI37" s="39">
        <f t="shared" si="21"/>
        <v>85</v>
      </c>
      <c r="BJ37" s="40"/>
      <c r="BK37" s="36"/>
      <c r="BL37" s="36"/>
      <c r="BM37" s="36"/>
      <c r="BN37" s="36"/>
      <c r="BO37" s="36"/>
      <c r="BP37" s="36"/>
      <c r="BQ37" s="36"/>
      <c r="BR37" s="36"/>
      <c r="BS37" s="36"/>
      <c r="BT37" s="36"/>
      <c r="BU37" s="41" t="str">
        <f t="shared" si="22"/>
        <v/>
      </c>
      <c r="BV37" s="40"/>
      <c r="BW37" s="45">
        <v>90</v>
      </c>
      <c r="BX37" s="36"/>
      <c r="BY37" s="36"/>
      <c r="BZ37" s="36"/>
      <c r="CA37" s="36"/>
      <c r="CB37" s="36"/>
      <c r="CC37" s="36"/>
      <c r="CD37" s="36"/>
      <c r="CE37" s="36"/>
      <c r="CF37" s="36"/>
      <c r="CG37" s="37">
        <f t="shared" si="23"/>
        <v>90</v>
      </c>
      <c r="CH37" s="42" t="str">
        <f t="shared" si="24"/>
        <v>A</v>
      </c>
      <c r="CI37" s="43"/>
      <c r="CJ37" s="45">
        <v>11</v>
      </c>
      <c r="CK3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8" spans="1:89" x14ac:dyDescent="0.25">
      <c r="A38" s="14">
        <v>28</v>
      </c>
      <c r="B38" s="14">
        <v>12766</v>
      </c>
      <c r="C38" s="14" t="s">
        <v>146</v>
      </c>
      <c r="E38" s="31">
        <f t="shared" si="0"/>
        <v>81</v>
      </c>
      <c r="F38" s="20"/>
      <c r="G38" s="31">
        <f t="shared" si="1"/>
        <v>81</v>
      </c>
      <c r="H38" s="31" t="str">
        <f t="shared" si="2"/>
        <v/>
      </c>
      <c r="I38" s="31" t="str">
        <f t="shared" si="3"/>
        <v>A</v>
      </c>
      <c r="J3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8" s="20"/>
      <c r="L38" s="31">
        <f t="shared" si="5"/>
        <v>77</v>
      </c>
      <c r="M38" s="31">
        <f t="shared" si="6"/>
        <v>75</v>
      </c>
      <c r="N38" s="31">
        <f t="shared" si="7"/>
        <v>70</v>
      </c>
      <c r="P38" s="36">
        <v>80</v>
      </c>
      <c r="Q38" s="36"/>
      <c r="R38" s="37">
        <f t="shared" si="8"/>
        <v>80</v>
      </c>
      <c r="S38" s="36">
        <v>68</v>
      </c>
      <c r="T38" s="36">
        <v>75</v>
      </c>
      <c r="U38" s="37">
        <f t="shared" si="9"/>
        <v>75</v>
      </c>
      <c r="V38" s="36">
        <v>68</v>
      </c>
      <c r="W38" s="36">
        <v>75</v>
      </c>
      <c r="X38" s="37">
        <f t="shared" si="10"/>
        <v>75</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77</v>
      </c>
      <c r="AU38" s="45">
        <v>90</v>
      </c>
      <c r="AV38" s="45">
        <v>90</v>
      </c>
      <c r="AW38" s="45">
        <v>90</v>
      </c>
      <c r="AX38" s="36"/>
      <c r="AY38" s="36"/>
      <c r="AZ38" s="36"/>
      <c r="BA38" s="36"/>
      <c r="BB38" s="36"/>
      <c r="BC38" s="36"/>
      <c r="BD38" s="36"/>
      <c r="BE38" s="37">
        <f t="shared" si="19"/>
        <v>90</v>
      </c>
      <c r="BF38" s="36">
        <v>75</v>
      </c>
      <c r="BG38" s="36">
        <v>70</v>
      </c>
      <c r="BH38" s="38">
        <f t="shared" si="20"/>
        <v>81.3</v>
      </c>
      <c r="BI38" s="39">
        <f t="shared" si="21"/>
        <v>81</v>
      </c>
      <c r="BJ38" s="40"/>
      <c r="BK38" s="36"/>
      <c r="BL38" s="36"/>
      <c r="BM38" s="36"/>
      <c r="BN38" s="36"/>
      <c r="BO38" s="36"/>
      <c r="BP38" s="36"/>
      <c r="BQ38" s="36"/>
      <c r="BR38" s="36"/>
      <c r="BS38" s="36"/>
      <c r="BT38" s="36"/>
      <c r="BU38" s="41" t="str">
        <f t="shared" si="22"/>
        <v/>
      </c>
      <c r="BV38" s="40"/>
      <c r="BW38" s="45">
        <v>90</v>
      </c>
      <c r="BX38" s="36"/>
      <c r="BY38" s="36"/>
      <c r="BZ38" s="36"/>
      <c r="CA38" s="36"/>
      <c r="CB38" s="36"/>
      <c r="CC38" s="36"/>
      <c r="CD38" s="36"/>
      <c r="CE38" s="36"/>
      <c r="CF38" s="36"/>
      <c r="CG38" s="37">
        <f t="shared" si="23"/>
        <v>90</v>
      </c>
      <c r="CH38" s="42" t="str">
        <f t="shared" si="24"/>
        <v>A</v>
      </c>
      <c r="CI38" s="43"/>
      <c r="CJ38" s="45">
        <v>11</v>
      </c>
      <c r="CK3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9" spans="1:89" x14ac:dyDescent="0.25">
      <c r="A39" s="14">
        <v>29</v>
      </c>
      <c r="B39" s="14">
        <v>12780</v>
      </c>
      <c r="C39" s="14" t="s">
        <v>147</v>
      </c>
      <c r="E39" s="31">
        <f t="shared" si="0"/>
        <v>91</v>
      </c>
      <c r="F39" s="20"/>
      <c r="G39" s="31">
        <f t="shared" si="1"/>
        <v>91</v>
      </c>
      <c r="H39" s="31" t="str">
        <f t="shared" si="2"/>
        <v/>
      </c>
      <c r="I39" s="31" t="str">
        <f t="shared" si="3"/>
        <v>A</v>
      </c>
      <c r="J3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9" s="20"/>
      <c r="L39" s="31">
        <f t="shared" si="5"/>
        <v>98</v>
      </c>
      <c r="M39" s="31">
        <f t="shared" si="6"/>
        <v>83</v>
      </c>
      <c r="N39" s="31">
        <f t="shared" si="7"/>
        <v>73</v>
      </c>
      <c r="P39" s="36">
        <v>97</v>
      </c>
      <c r="Q39" s="36"/>
      <c r="R39" s="37">
        <f t="shared" si="8"/>
        <v>97</v>
      </c>
      <c r="S39" s="36">
        <v>100</v>
      </c>
      <c r="T39" s="36"/>
      <c r="U39" s="37">
        <f t="shared" si="9"/>
        <v>100</v>
      </c>
      <c r="V39" s="36">
        <v>98</v>
      </c>
      <c r="W39" s="36"/>
      <c r="X39" s="37">
        <f t="shared" si="10"/>
        <v>98</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98</v>
      </c>
      <c r="AU39" s="45">
        <v>90</v>
      </c>
      <c r="AV39" s="45">
        <v>90</v>
      </c>
      <c r="AW39" s="45">
        <v>90</v>
      </c>
      <c r="AX39" s="36"/>
      <c r="AY39" s="36"/>
      <c r="AZ39" s="36"/>
      <c r="BA39" s="36"/>
      <c r="BB39" s="36"/>
      <c r="BC39" s="36"/>
      <c r="BD39" s="36"/>
      <c r="BE39" s="37">
        <f t="shared" si="19"/>
        <v>90</v>
      </c>
      <c r="BF39" s="36">
        <v>83</v>
      </c>
      <c r="BG39" s="36">
        <v>73</v>
      </c>
      <c r="BH39" s="38">
        <f t="shared" si="20"/>
        <v>90.8</v>
      </c>
      <c r="BI39" s="39">
        <f t="shared" si="21"/>
        <v>91</v>
      </c>
      <c r="BJ39" s="40"/>
      <c r="BK39" s="36"/>
      <c r="BL39" s="36"/>
      <c r="BM39" s="36"/>
      <c r="BN39" s="36"/>
      <c r="BO39" s="36"/>
      <c r="BP39" s="36"/>
      <c r="BQ39" s="36"/>
      <c r="BR39" s="36"/>
      <c r="BS39" s="36"/>
      <c r="BT39" s="36"/>
      <c r="BU39" s="41" t="str">
        <f t="shared" si="22"/>
        <v/>
      </c>
      <c r="BV39" s="40"/>
      <c r="BW39" s="45">
        <v>90</v>
      </c>
      <c r="BX39" s="36"/>
      <c r="BY39" s="36"/>
      <c r="BZ39" s="36"/>
      <c r="CA39" s="36"/>
      <c r="CB39" s="36"/>
      <c r="CC39" s="36"/>
      <c r="CD39" s="36"/>
      <c r="CE39" s="36"/>
      <c r="CF39" s="36"/>
      <c r="CG39" s="37">
        <f t="shared" si="23"/>
        <v>90</v>
      </c>
      <c r="CH39" s="42" t="str">
        <f t="shared" si="24"/>
        <v>A</v>
      </c>
      <c r="CI39" s="43"/>
      <c r="CJ39" s="45">
        <v>11</v>
      </c>
      <c r="CK3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0" spans="1:89" x14ac:dyDescent="0.25">
      <c r="A40" s="14">
        <v>30</v>
      </c>
      <c r="B40" s="14">
        <v>12794</v>
      </c>
      <c r="C40" s="14" t="s">
        <v>148</v>
      </c>
      <c r="E40" s="31">
        <f t="shared" si="0"/>
        <v>81</v>
      </c>
      <c r="F40" s="20"/>
      <c r="G40" s="31">
        <f t="shared" si="1"/>
        <v>81</v>
      </c>
      <c r="H40" s="31" t="str">
        <f t="shared" si="2"/>
        <v/>
      </c>
      <c r="I40" s="31" t="str">
        <f t="shared" si="3"/>
        <v>A</v>
      </c>
      <c r="J4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40" s="20"/>
      <c r="L40" s="31">
        <f t="shared" si="5"/>
        <v>77</v>
      </c>
      <c r="M40" s="31">
        <f t="shared" si="6"/>
        <v>75</v>
      </c>
      <c r="N40" s="31">
        <f t="shared" si="7"/>
        <v>62.5</v>
      </c>
      <c r="P40" s="36">
        <v>80</v>
      </c>
      <c r="Q40" s="36"/>
      <c r="R40" s="37">
        <f t="shared" si="8"/>
        <v>80</v>
      </c>
      <c r="S40" s="36">
        <v>65</v>
      </c>
      <c r="T40" s="36">
        <v>75</v>
      </c>
      <c r="U40" s="37">
        <f t="shared" si="9"/>
        <v>75</v>
      </c>
      <c r="V40" s="36">
        <v>68</v>
      </c>
      <c r="W40" s="36">
        <v>75</v>
      </c>
      <c r="X40" s="37">
        <f t="shared" si="10"/>
        <v>75</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77</v>
      </c>
      <c r="AU40" s="45">
        <v>90</v>
      </c>
      <c r="AV40" s="45">
        <v>90</v>
      </c>
      <c r="AW40" s="45">
        <v>90</v>
      </c>
      <c r="AX40" s="36"/>
      <c r="AY40" s="36"/>
      <c r="AZ40" s="36"/>
      <c r="BA40" s="36"/>
      <c r="BB40" s="36"/>
      <c r="BC40" s="36"/>
      <c r="BD40" s="36"/>
      <c r="BE40" s="37">
        <f t="shared" si="19"/>
        <v>90</v>
      </c>
      <c r="BF40" s="36">
        <v>75</v>
      </c>
      <c r="BG40" s="36">
        <v>62.5</v>
      </c>
      <c r="BH40" s="38">
        <f t="shared" si="20"/>
        <v>80.55</v>
      </c>
      <c r="BI40" s="39">
        <f t="shared" si="21"/>
        <v>81</v>
      </c>
      <c r="BJ40" s="40"/>
      <c r="BK40" s="36"/>
      <c r="BL40" s="36"/>
      <c r="BM40" s="36"/>
      <c r="BN40" s="36"/>
      <c r="BO40" s="36"/>
      <c r="BP40" s="36"/>
      <c r="BQ40" s="36"/>
      <c r="BR40" s="36"/>
      <c r="BS40" s="36"/>
      <c r="BT40" s="36"/>
      <c r="BU40" s="41" t="str">
        <f t="shared" si="22"/>
        <v/>
      </c>
      <c r="BV40" s="40"/>
      <c r="BW40" s="45">
        <v>90</v>
      </c>
      <c r="BX40" s="36"/>
      <c r="BY40" s="36"/>
      <c r="BZ40" s="36"/>
      <c r="CA40" s="36"/>
      <c r="CB40" s="36"/>
      <c r="CC40" s="36"/>
      <c r="CD40" s="36"/>
      <c r="CE40" s="36"/>
      <c r="CF40" s="36"/>
      <c r="CG40" s="37">
        <f t="shared" si="23"/>
        <v>90</v>
      </c>
      <c r="CH40" s="42" t="str">
        <f t="shared" si="24"/>
        <v>A</v>
      </c>
      <c r="CI40" s="43"/>
      <c r="CJ40" s="45">
        <v>11</v>
      </c>
      <c r="CK4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1" spans="1:89" x14ac:dyDescent="0.25">
      <c r="A41" s="14">
        <v>31</v>
      </c>
      <c r="B41" s="14">
        <v>12808</v>
      </c>
      <c r="C41" s="14" t="s">
        <v>149</v>
      </c>
      <c r="E41" s="31">
        <f t="shared" si="0"/>
        <v>82</v>
      </c>
      <c r="F41" s="20"/>
      <c r="G41" s="31">
        <f t="shared" si="1"/>
        <v>82</v>
      </c>
      <c r="H41" s="31" t="str">
        <f t="shared" si="2"/>
        <v/>
      </c>
      <c r="I41" s="31" t="str">
        <f t="shared" si="3"/>
        <v>A</v>
      </c>
      <c r="J4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41" s="20"/>
      <c r="L41" s="31">
        <f t="shared" si="5"/>
        <v>78</v>
      </c>
      <c r="M41" s="31">
        <f t="shared" si="6"/>
        <v>75</v>
      </c>
      <c r="N41" s="31">
        <f t="shared" si="7"/>
        <v>71.5</v>
      </c>
      <c r="P41" s="36">
        <v>80</v>
      </c>
      <c r="Q41" s="36"/>
      <c r="R41" s="37">
        <f t="shared" si="8"/>
        <v>80</v>
      </c>
      <c r="S41" s="36">
        <v>76</v>
      </c>
      <c r="T41" s="36"/>
      <c r="U41" s="37">
        <f t="shared" si="9"/>
        <v>76</v>
      </c>
      <c r="V41" s="36">
        <v>79</v>
      </c>
      <c r="W41" s="36"/>
      <c r="X41" s="37">
        <f t="shared" si="10"/>
        <v>79</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f t="shared" si="18"/>
        <v>78</v>
      </c>
      <c r="AU41" s="45">
        <v>90</v>
      </c>
      <c r="AV41" s="45">
        <v>90</v>
      </c>
      <c r="AW41" s="45">
        <v>90</v>
      </c>
      <c r="AX41" s="36"/>
      <c r="AY41" s="36"/>
      <c r="AZ41" s="36"/>
      <c r="BA41" s="36"/>
      <c r="BB41" s="36"/>
      <c r="BC41" s="36"/>
      <c r="BD41" s="36"/>
      <c r="BE41" s="37">
        <f t="shared" si="19"/>
        <v>90</v>
      </c>
      <c r="BF41" s="36">
        <v>75</v>
      </c>
      <c r="BG41" s="36">
        <v>71.5</v>
      </c>
      <c r="BH41" s="38">
        <f t="shared" si="20"/>
        <v>81.849999999999994</v>
      </c>
      <c r="BI41" s="39">
        <f t="shared" si="21"/>
        <v>82</v>
      </c>
      <c r="BJ41" s="40"/>
      <c r="BK41" s="36"/>
      <c r="BL41" s="36"/>
      <c r="BM41" s="36"/>
      <c r="BN41" s="36"/>
      <c r="BO41" s="36"/>
      <c r="BP41" s="36"/>
      <c r="BQ41" s="36"/>
      <c r="BR41" s="36"/>
      <c r="BS41" s="36"/>
      <c r="BT41" s="36"/>
      <c r="BU41" s="41" t="str">
        <f t="shared" si="22"/>
        <v/>
      </c>
      <c r="BV41" s="40"/>
      <c r="BW41" s="45">
        <v>90</v>
      </c>
      <c r="BX41" s="36"/>
      <c r="BY41" s="36"/>
      <c r="BZ41" s="36"/>
      <c r="CA41" s="36"/>
      <c r="CB41" s="36"/>
      <c r="CC41" s="36"/>
      <c r="CD41" s="36"/>
      <c r="CE41" s="36"/>
      <c r="CF41" s="36"/>
      <c r="CG41" s="37">
        <f t="shared" si="23"/>
        <v>90</v>
      </c>
      <c r="CH41" s="42" t="str">
        <f t="shared" si="24"/>
        <v>A</v>
      </c>
      <c r="CI41" s="43"/>
      <c r="CJ41" s="45">
        <v>11</v>
      </c>
      <c r="CK4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2" spans="1:89" x14ac:dyDescent="0.25">
      <c r="A42" s="14">
        <v>32</v>
      </c>
      <c r="B42" s="14">
        <v>12822</v>
      </c>
      <c r="C42" s="14" t="s">
        <v>150</v>
      </c>
      <c r="E42" s="31">
        <f t="shared" si="0"/>
        <v>81</v>
      </c>
      <c r="F42" s="20"/>
      <c r="G42" s="31">
        <f t="shared" si="1"/>
        <v>81</v>
      </c>
      <c r="H42" s="31" t="str">
        <f t="shared" si="2"/>
        <v/>
      </c>
      <c r="I42" s="31" t="str">
        <f t="shared" si="3"/>
        <v>A</v>
      </c>
      <c r="J4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42" s="20"/>
      <c r="L42" s="31">
        <f t="shared" si="5"/>
        <v>75</v>
      </c>
      <c r="M42" s="31">
        <f t="shared" si="6"/>
        <v>75</v>
      </c>
      <c r="N42" s="31">
        <f t="shared" si="7"/>
        <v>71.5</v>
      </c>
      <c r="P42" s="36">
        <v>68</v>
      </c>
      <c r="Q42" s="36">
        <v>75</v>
      </c>
      <c r="R42" s="37">
        <f t="shared" si="8"/>
        <v>75</v>
      </c>
      <c r="S42" s="36">
        <v>76</v>
      </c>
      <c r="T42" s="36"/>
      <c r="U42" s="37">
        <f t="shared" si="9"/>
        <v>76</v>
      </c>
      <c r="V42" s="36">
        <v>65</v>
      </c>
      <c r="W42" s="36">
        <v>75</v>
      </c>
      <c r="X42" s="37">
        <f t="shared" si="10"/>
        <v>75</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f t="shared" si="18"/>
        <v>75</v>
      </c>
      <c r="AU42" s="45">
        <v>90</v>
      </c>
      <c r="AV42" s="45">
        <v>90</v>
      </c>
      <c r="AW42" s="45">
        <v>90</v>
      </c>
      <c r="AX42" s="36"/>
      <c r="AY42" s="36"/>
      <c r="AZ42" s="36"/>
      <c r="BA42" s="36"/>
      <c r="BB42" s="36"/>
      <c r="BC42" s="36"/>
      <c r="BD42" s="36"/>
      <c r="BE42" s="37">
        <f t="shared" si="19"/>
        <v>90</v>
      </c>
      <c r="BF42" s="36">
        <v>75</v>
      </c>
      <c r="BG42" s="36">
        <v>71.5</v>
      </c>
      <c r="BH42" s="38">
        <f t="shared" si="20"/>
        <v>80.650000000000006</v>
      </c>
      <c r="BI42" s="39">
        <f t="shared" si="21"/>
        <v>81</v>
      </c>
      <c r="BJ42" s="40"/>
      <c r="BK42" s="36"/>
      <c r="BL42" s="36"/>
      <c r="BM42" s="36"/>
      <c r="BN42" s="36"/>
      <c r="BO42" s="36"/>
      <c r="BP42" s="36"/>
      <c r="BQ42" s="36"/>
      <c r="BR42" s="36"/>
      <c r="BS42" s="36"/>
      <c r="BT42" s="36"/>
      <c r="BU42" s="41" t="str">
        <f t="shared" si="22"/>
        <v/>
      </c>
      <c r="BV42" s="40"/>
      <c r="BW42" s="45">
        <v>90</v>
      </c>
      <c r="BX42" s="36"/>
      <c r="BY42" s="36"/>
      <c r="BZ42" s="36"/>
      <c r="CA42" s="36"/>
      <c r="CB42" s="36"/>
      <c r="CC42" s="36"/>
      <c r="CD42" s="36"/>
      <c r="CE42" s="36"/>
      <c r="CF42" s="36"/>
      <c r="CG42" s="37">
        <f t="shared" si="23"/>
        <v>90</v>
      </c>
      <c r="CH42" s="42" t="str">
        <f t="shared" si="24"/>
        <v>A</v>
      </c>
      <c r="CI42" s="43"/>
      <c r="CJ42" s="45">
        <v>11</v>
      </c>
      <c r="CK4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3" spans="1:89" x14ac:dyDescent="0.25">
      <c r="A43" s="14"/>
      <c r="B43" s="14"/>
      <c r="C43" s="14"/>
      <c r="E43" s="31" t="str">
        <f t="shared" si="0"/>
        <v/>
      </c>
      <c r="F43" s="20"/>
      <c r="G43" s="31" t="str">
        <f t="shared" si="1"/>
        <v/>
      </c>
      <c r="H43" s="31" t="str">
        <f t="shared" si="2"/>
        <v/>
      </c>
      <c r="I43" s="31" t="str">
        <f t="shared" si="3"/>
        <v>A</v>
      </c>
      <c r="J4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45">
        <v>90</v>
      </c>
      <c r="BX43" s="36"/>
      <c r="BY43" s="36"/>
      <c r="BZ43" s="36"/>
      <c r="CA43" s="36"/>
      <c r="CB43" s="36"/>
      <c r="CC43" s="36"/>
      <c r="CD43" s="36"/>
      <c r="CE43" s="36"/>
      <c r="CF43" s="36"/>
      <c r="CG43" s="37">
        <f t="shared" si="23"/>
        <v>90</v>
      </c>
      <c r="CH43" s="42" t="str">
        <f t="shared" si="24"/>
        <v>A</v>
      </c>
      <c r="CI43" s="43"/>
      <c r="CJ43" s="45">
        <v>11</v>
      </c>
      <c r="CK4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5781" priority="1" operator="lessThan">
      <formula>$C$4</formula>
    </cfRule>
  </conditionalFormatting>
  <conditionalFormatting sqref="P12">
    <cfRule type="cellIs" dxfId="5780" priority="2" operator="lessThan">
      <formula>$C$4</formula>
    </cfRule>
  </conditionalFormatting>
  <conditionalFormatting sqref="P13">
    <cfRule type="cellIs" dxfId="5779" priority="3" operator="lessThan">
      <formula>$C$4</formula>
    </cfRule>
  </conditionalFormatting>
  <conditionalFormatting sqref="P14">
    <cfRule type="cellIs" dxfId="5778" priority="4" operator="lessThan">
      <formula>$C$4</formula>
    </cfRule>
  </conditionalFormatting>
  <conditionalFormatting sqref="P15">
    <cfRule type="cellIs" dxfId="5777" priority="5" operator="lessThan">
      <formula>$C$4</formula>
    </cfRule>
  </conditionalFormatting>
  <conditionalFormatting sqref="P16">
    <cfRule type="cellIs" dxfId="5776" priority="6" operator="lessThan">
      <formula>$C$4</formula>
    </cfRule>
  </conditionalFormatting>
  <conditionalFormatting sqref="P17">
    <cfRule type="cellIs" dxfId="5775" priority="7" operator="lessThan">
      <formula>$C$4</formula>
    </cfRule>
  </conditionalFormatting>
  <conditionalFormatting sqref="P18">
    <cfRule type="cellIs" dxfId="5774" priority="8" operator="lessThan">
      <formula>$C$4</formula>
    </cfRule>
  </conditionalFormatting>
  <conditionalFormatting sqref="P19">
    <cfRule type="cellIs" dxfId="5773" priority="9" operator="lessThan">
      <formula>$C$4</formula>
    </cfRule>
  </conditionalFormatting>
  <conditionalFormatting sqref="P20">
    <cfRule type="cellIs" dxfId="5772" priority="10" operator="lessThan">
      <formula>$C$4</formula>
    </cfRule>
  </conditionalFormatting>
  <conditionalFormatting sqref="P21">
    <cfRule type="cellIs" dxfId="5771" priority="11" operator="lessThan">
      <formula>$C$4</formula>
    </cfRule>
  </conditionalFormatting>
  <conditionalFormatting sqref="P22">
    <cfRule type="cellIs" dxfId="5770" priority="12" operator="lessThan">
      <formula>$C$4</formula>
    </cfRule>
  </conditionalFormatting>
  <conditionalFormatting sqref="P23">
    <cfRule type="cellIs" dxfId="5769" priority="13" operator="lessThan">
      <formula>$C$4</formula>
    </cfRule>
  </conditionalFormatting>
  <conditionalFormatting sqref="P24">
    <cfRule type="cellIs" dxfId="5768" priority="14" operator="lessThan">
      <formula>$C$4</formula>
    </cfRule>
  </conditionalFormatting>
  <conditionalFormatting sqref="P25">
    <cfRule type="cellIs" dxfId="5767" priority="15" operator="lessThan">
      <formula>$C$4</formula>
    </cfRule>
  </conditionalFormatting>
  <conditionalFormatting sqref="P26">
    <cfRule type="cellIs" dxfId="5766" priority="16" operator="lessThan">
      <formula>$C$4</formula>
    </cfRule>
  </conditionalFormatting>
  <conditionalFormatting sqref="P27">
    <cfRule type="cellIs" dxfId="5765" priority="17" operator="lessThan">
      <formula>$C$4</formula>
    </cfRule>
  </conditionalFormatting>
  <conditionalFormatting sqref="P28">
    <cfRule type="cellIs" dxfId="5764" priority="18" operator="lessThan">
      <formula>$C$4</formula>
    </cfRule>
  </conditionalFormatting>
  <conditionalFormatting sqref="P29">
    <cfRule type="cellIs" dxfId="5763" priority="19" operator="lessThan">
      <formula>$C$4</formula>
    </cfRule>
  </conditionalFormatting>
  <conditionalFormatting sqref="P30">
    <cfRule type="cellIs" dxfId="5762" priority="20" operator="lessThan">
      <formula>$C$4</formula>
    </cfRule>
  </conditionalFormatting>
  <conditionalFormatting sqref="P31">
    <cfRule type="cellIs" dxfId="5761" priority="21" operator="lessThan">
      <formula>$C$4</formula>
    </cfRule>
  </conditionalFormatting>
  <conditionalFormatting sqref="P32">
    <cfRule type="cellIs" dxfId="5760" priority="22" operator="lessThan">
      <formula>$C$4</formula>
    </cfRule>
  </conditionalFormatting>
  <conditionalFormatting sqref="P33">
    <cfRule type="cellIs" dxfId="5759" priority="23" operator="lessThan">
      <formula>$C$4</formula>
    </cfRule>
  </conditionalFormatting>
  <conditionalFormatting sqref="P34">
    <cfRule type="cellIs" dxfId="5758" priority="24" operator="lessThan">
      <formula>$C$4</formula>
    </cfRule>
  </conditionalFormatting>
  <conditionalFormatting sqref="P35">
    <cfRule type="cellIs" dxfId="5757" priority="25" operator="lessThan">
      <formula>$C$4</formula>
    </cfRule>
  </conditionalFormatting>
  <conditionalFormatting sqref="P36">
    <cfRule type="cellIs" dxfId="5756" priority="26" operator="lessThan">
      <formula>$C$4</formula>
    </cfRule>
  </conditionalFormatting>
  <conditionalFormatting sqref="P37">
    <cfRule type="cellIs" dxfId="5755" priority="27" operator="lessThan">
      <formula>$C$4</formula>
    </cfRule>
  </conditionalFormatting>
  <conditionalFormatting sqref="P38">
    <cfRule type="cellIs" dxfId="5754" priority="28" operator="lessThan">
      <formula>$C$4</formula>
    </cfRule>
  </conditionalFormatting>
  <conditionalFormatting sqref="P39">
    <cfRule type="cellIs" dxfId="5753" priority="29" operator="lessThan">
      <formula>$C$4</formula>
    </cfRule>
  </conditionalFormatting>
  <conditionalFormatting sqref="P40">
    <cfRule type="cellIs" dxfId="5752" priority="30" operator="lessThan">
      <formula>$C$4</formula>
    </cfRule>
  </conditionalFormatting>
  <conditionalFormatting sqref="P41">
    <cfRule type="cellIs" dxfId="5751" priority="31" operator="lessThan">
      <formula>$C$4</formula>
    </cfRule>
  </conditionalFormatting>
  <conditionalFormatting sqref="P42">
    <cfRule type="cellIs" dxfId="5750" priority="32" operator="lessThan">
      <formula>$C$4</formula>
    </cfRule>
  </conditionalFormatting>
  <conditionalFormatting sqref="P43">
    <cfRule type="cellIs" dxfId="5749" priority="33" operator="lessThan">
      <formula>$C$4</formula>
    </cfRule>
  </conditionalFormatting>
  <conditionalFormatting sqref="P44">
    <cfRule type="cellIs" dxfId="5748" priority="34" operator="lessThan">
      <formula>$C$4</formula>
    </cfRule>
  </conditionalFormatting>
  <conditionalFormatting sqref="P45">
    <cfRule type="cellIs" dxfId="5747" priority="35" operator="lessThan">
      <formula>$C$4</formula>
    </cfRule>
  </conditionalFormatting>
  <conditionalFormatting sqref="P46">
    <cfRule type="cellIs" dxfId="5746" priority="36" operator="lessThan">
      <formula>$C$4</formula>
    </cfRule>
  </conditionalFormatting>
  <conditionalFormatting sqref="P47">
    <cfRule type="cellIs" dxfId="5745" priority="37" operator="lessThan">
      <formula>$C$4</formula>
    </cfRule>
  </conditionalFormatting>
  <conditionalFormatting sqref="P48">
    <cfRule type="cellIs" dxfId="5744" priority="38" operator="lessThan">
      <formula>$C$4</formula>
    </cfRule>
  </conditionalFormatting>
  <conditionalFormatting sqref="P49">
    <cfRule type="cellIs" dxfId="5743" priority="39" operator="lessThan">
      <formula>$C$4</formula>
    </cfRule>
  </conditionalFormatting>
  <conditionalFormatting sqref="P50">
    <cfRule type="cellIs" dxfId="5742" priority="40" operator="lessThan">
      <formula>$C$4</formula>
    </cfRule>
  </conditionalFormatting>
  <conditionalFormatting sqref="Q11">
    <cfRule type="cellIs" dxfId="5741" priority="41" operator="lessThan">
      <formula>$C$4</formula>
    </cfRule>
  </conditionalFormatting>
  <conditionalFormatting sqref="Q12">
    <cfRule type="cellIs" dxfId="5740" priority="42" operator="lessThan">
      <formula>$C$4</formula>
    </cfRule>
  </conditionalFormatting>
  <conditionalFormatting sqref="Q13">
    <cfRule type="cellIs" dxfId="5739" priority="43" operator="lessThan">
      <formula>$C$4</formula>
    </cfRule>
  </conditionalFormatting>
  <conditionalFormatting sqref="Q14">
    <cfRule type="cellIs" dxfId="5738" priority="44" operator="lessThan">
      <formula>$C$4</formula>
    </cfRule>
  </conditionalFormatting>
  <conditionalFormatting sqref="Q15">
    <cfRule type="cellIs" dxfId="5737" priority="45" operator="lessThan">
      <formula>$C$4</formula>
    </cfRule>
  </conditionalFormatting>
  <conditionalFormatting sqref="Q16">
    <cfRule type="cellIs" dxfId="5736" priority="46" operator="lessThan">
      <formula>$C$4</formula>
    </cfRule>
  </conditionalFormatting>
  <conditionalFormatting sqref="Q17">
    <cfRule type="cellIs" dxfId="5735" priority="47" operator="lessThan">
      <formula>$C$4</formula>
    </cfRule>
  </conditionalFormatting>
  <conditionalFormatting sqref="Q18">
    <cfRule type="cellIs" dxfId="5734" priority="48" operator="lessThan">
      <formula>$C$4</formula>
    </cfRule>
  </conditionalFormatting>
  <conditionalFormatting sqref="Q19">
    <cfRule type="cellIs" dxfId="5733" priority="49" operator="lessThan">
      <formula>$C$4</formula>
    </cfRule>
  </conditionalFormatting>
  <conditionalFormatting sqref="Q20">
    <cfRule type="cellIs" dxfId="5732" priority="50" operator="lessThan">
      <formula>$C$4</formula>
    </cfRule>
  </conditionalFormatting>
  <conditionalFormatting sqref="Q21">
    <cfRule type="cellIs" dxfId="5731" priority="51" operator="lessThan">
      <formula>$C$4</formula>
    </cfRule>
  </conditionalFormatting>
  <conditionalFormatting sqref="Q22">
    <cfRule type="cellIs" dxfId="5730" priority="52" operator="lessThan">
      <formula>$C$4</formula>
    </cfRule>
  </conditionalFormatting>
  <conditionalFormatting sqref="Q23">
    <cfRule type="cellIs" dxfId="5729" priority="53" operator="lessThan">
      <formula>$C$4</formula>
    </cfRule>
  </conditionalFormatting>
  <conditionalFormatting sqref="Q24">
    <cfRule type="cellIs" dxfId="5728" priority="54" operator="lessThan">
      <formula>$C$4</formula>
    </cfRule>
  </conditionalFormatting>
  <conditionalFormatting sqref="Q25">
    <cfRule type="cellIs" dxfId="5727" priority="55" operator="lessThan">
      <formula>$C$4</formula>
    </cfRule>
  </conditionalFormatting>
  <conditionalFormatting sqref="Q26">
    <cfRule type="cellIs" dxfId="5726" priority="56" operator="lessThan">
      <formula>$C$4</formula>
    </cfRule>
  </conditionalFormatting>
  <conditionalFormatting sqref="Q27">
    <cfRule type="cellIs" dxfId="5725" priority="57" operator="lessThan">
      <formula>$C$4</formula>
    </cfRule>
  </conditionalFormatting>
  <conditionalFormatting sqref="Q28">
    <cfRule type="cellIs" dxfId="5724" priority="58" operator="lessThan">
      <formula>$C$4</formula>
    </cfRule>
  </conditionalFormatting>
  <conditionalFormatting sqref="Q29">
    <cfRule type="cellIs" dxfId="5723" priority="59" operator="lessThan">
      <formula>$C$4</formula>
    </cfRule>
  </conditionalFormatting>
  <conditionalFormatting sqref="Q30">
    <cfRule type="cellIs" dxfId="5722" priority="60" operator="lessThan">
      <formula>$C$4</formula>
    </cfRule>
  </conditionalFormatting>
  <conditionalFormatting sqref="Q31">
    <cfRule type="cellIs" dxfId="5721" priority="61" operator="lessThan">
      <formula>$C$4</formula>
    </cfRule>
  </conditionalFormatting>
  <conditionalFormatting sqref="Q32">
    <cfRule type="cellIs" dxfId="5720" priority="62" operator="lessThan">
      <formula>$C$4</formula>
    </cfRule>
  </conditionalFormatting>
  <conditionalFormatting sqref="Q33">
    <cfRule type="cellIs" dxfId="5719" priority="63" operator="lessThan">
      <formula>$C$4</formula>
    </cfRule>
  </conditionalFormatting>
  <conditionalFormatting sqref="Q34">
    <cfRule type="cellIs" dxfId="5718" priority="64" operator="lessThan">
      <formula>$C$4</formula>
    </cfRule>
  </conditionalFormatting>
  <conditionalFormatting sqref="Q35">
    <cfRule type="cellIs" dxfId="5717" priority="65" operator="lessThan">
      <formula>$C$4</formula>
    </cfRule>
  </conditionalFormatting>
  <conditionalFormatting sqref="Q36">
    <cfRule type="cellIs" dxfId="5716" priority="66" operator="lessThan">
      <formula>$C$4</formula>
    </cfRule>
  </conditionalFormatting>
  <conditionalFormatting sqref="Q37">
    <cfRule type="cellIs" dxfId="5715" priority="67" operator="lessThan">
      <formula>$C$4</formula>
    </cfRule>
  </conditionalFormatting>
  <conditionalFormatting sqref="Q38">
    <cfRule type="cellIs" dxfId="5714" priority="68" operator="lessThan">
      <formula>$C$4</formula>
    </cfRule>
  </conditionalFormatting>
  <conditionalFormatting sqref="Q39">
    <cfRule type="cellIs" dxfId="5713" priority="69" operator="lessThan">
      <formula>$C$4</formula>
    </cfRule>
  </conditionalFormatting>
  <conditionalFormatting sqref="Q40">
    <cfRule type="cellIs" dxfId="5712" priority="70" operator="lessThan">
      <formula>$C$4</formula>
    </cfRule>
  </conditionalFormatting>
  <conditionalFormatting sqref="Q41">
    <cfRule type="cellIs" dxfId="5711" priority="71" operator="lessThan">
      <formula>$C$4</formula>
    </cfRule>
  </conditionalFormatting>
  <conditionalFormatting sqref="Q42">
    <cfRule type="cellIs" dxfId="5710" priority="72" operator="lessThan">
      <formula>$C$4</formula>
    </cfRule>
  </conditionalFormatting>
  <conditionalFormatting sqref="Q43">
    <cfRule type="cellIs" dxfId="5709" priority="73" operator="lessThan">
      <formula>$C$4</formula>
    </cfRule>
  </conditionalFormatting>
  <conditionalFormatting sqref="Q44">
    <cfRule type="cellIs" dxfId="5708" priority="74" operator="lessThan">
      <formula>$C$4</formula>
    </cfRule>
  </conditionalFormatting>
  <conditionalFormatting sqref="Q45">
    <cfRule type="cellIs" dxfId="5707" priority="75" operator="lessThan">
      <formula>$C$4</formula>
    </cfRule>
  </conditionalFormatting>
  <conditionalFormatting sqref="Q46">
    <cfRule type="cellIs" dxfId="5706" priority="76" operator="lessThan">
      <formula>$C$4</formula>
    </cfRule>
  </conditionalFormatting>
  <conditionalFormatting sqref="Q47">
    <cfRule type="cellIs" dxfId="5705" priority="77" operator="lessThan">
      <formula>$C$4</formula>
    </cfRule>
  </conditionalFormatting>
  <conditionalFormatting sqref="Q48">
    <cfRule type="cellIs" dxfId="5704" priority="78" operator="lessThan">
      <formula>$C$4</formula>
    </cfRule>
  </conditionalFormatting>
  <conditionalFormatting sqref="Q49">
    <cfRule type="cellIs" dxfId="5703" priority="79" operator="lessThan">
      <formula>$C$4</formula>
    </cfRule>
  </conditionalFormatting>
  <conditionalFormatting sqref="Q50">
    <cfRule type="cellIs" dxfId="5702" priority="80" operator="lessThan">
      <formula>$C$4</formula>
    </cfRule>
  </conditionalFormatting>
  <conditionalFormatting sqref="R11">
    <cfRule type="cellIs" dxfId="5701" priority="81" operator="lessThan">
      <formula>$C$4</formula>
    </cfRule>
  </conditionalFormatting>
  <conditionalFormatting sqref="R12">
    <cfRule type="cellIs" dxfId="5700" priority="82" operator="lessThan">
      <formula>$C$4</formula>
    </cfRule>
  </conditionalFormatting>
  <conditionalFormatting sqref="R13">
    <cfRule type="cellIs" dxfId="5699" priority="83" operator="lessThan">
      <formula>$C$4</formula>
    </cfRule>
  </conditionalFormatting>
  <conditionalFormatting sqref="R14">
    <cfRule type="cellIs" dxfId="5698" priority="84" operator="lessThan">
      <formula>$C$4</formula>
    </cfRule>
  </conditionalFormatting>
  <conditionalFormatting sqref="R15">
    <cfRule type="cellIs" dxfId="5697" priority="85" operator="lessThan">
      <formula>$C$4</formula>
    </cfRule>
  </conditionalFormatting>
  <conditionalFormatting sqref="R16">
    <cfRule type="cellIs" dxfId="5696" priority="86" operator="lessThan">
      <formula>$C$4</formula>
    </cfRule>
  </conditionalFormatting>
  <conditionalFormatting sqref="R17">
    <cfRule type="cellIs" dxfId="5695" priority="87" operator="lessThan">
      <formula>$C$4</formula>
    </cfRule>
  </conditionalFormatting>
  <conditionalFormatting sqref="R18">
    <cfRule type="cellIs" dxfId="5694" priority="88" operator="lessThan">
      <formula>$C$4</formula>
    </cfRule>
  </conditionalFormatting>
  <conditionalFormatting sqref="R19">
    <cfRule type="cellIs" dxfId="5693" priority="89" operator="lessThan">
      <formula>$C$4</formula>
    </cfRule>
  </conditionalFormatting>
  <conditionalFormatting sqref="R20">
    <cfRule type="cellIs" dxfId="5692" priority="90" operator="lessThan">
      <formula>$C$4</formula>
    </cfRule>
  </conditionalFormatting>
  <conditionalFormatting sqref="R21">
    <cfRule type="cellIs" dxfId="5691" priority="91" operator="lessThan">
      <formula>$C$4</formula>
    </cfRule>
  </conditionalFormatting>
  <conditionalFormatting sqref="R22">
    <cfRule type="cellIs" dxfId="5690" priority="92" operator="lessThan">
      <formula>$C$4</formula>
    </cfRule>
  </conditionalFormatting>
  <conditionalFormatting sqref="R23">
    <cfRule type="cellIs" dxfId="5689" priority="93" operator="lessThan">
      <formula>$C$4</formula>
    </cfRule>
  </conditionalFormatting>
  <conditionalFormatting sqref="R24">
    <cfRule type="cellIs" dxfId="5688" priority="94" operator="lessThan">
      <formula>$C$4</formula>
    </cfRule>
  </conditionalFormatting>
  <conditionalFormatting sqref="R25">
    <cfRule type="cellIs" dxfId="5687" priority="95" operator="lessThan">
      <formula>$C$4</formula>
    </cfRule>
  </conditionalFormatting>
  <conditionalFormatting sqref="R26">
    <cfRule type="cellIs" dxfId="5686" priority="96" operator="lessThan">
      <formula>$C$4</formula>
    </cfRule>
  </conditionalFormatting>
  <conditionalFormatting sqref="R27">
    <cfRule type="cellIs" dxfId="5685" priority="97" operator="lessThan">
      <formula>$C$4</formula>
    </cfRule>
  </conditionalFormatting>
  <conditionalFormatting sqref="R28">
    <cfRule type="cellIs" dxfId="5684" priority="98" operator="lessThan">
      <formula>$C$4</formula>
    </cfRule>
  </conditionalFormatting>
  <conditionalFormatting sqref="R29">
    <cfRule type="cellIs" dxfId="5683" priority="99" operator="lessThan">
      <formula>$C$4</formula>
    </cfRule>
  </conditionalFormatting>
  <conditionalFormatting sqref="R30">
    <cfRule type="cellIs" dxfId="5682" priority="100" operator="lessThan">
      <formula>$C$4</formula>
    </cfRule>
  </conditionalFormatting>
  <conditionalFormatting sqref="R31">
    <cfRule type="cellIs" dxfId="5681" priority="101" operator="lessThan">
      <formula>$C$4</formula>
    </cfRule>
  </conditionalFormatting>
  <conditionalFormatting sqref="R32">
    <cfRule type="cellIs" dxfId="5680" priority="102" operator="lessThan">
      <formula>$C$4</formula>
    </cfRule>
  </conditionalFormatting>
  <conditionalFormatting sqref="R33">
    <cfRule type="cellIs" dxfId="5679" priority="103" operator="lessThan">
      <formula>$C$4</formula>
    </cfRule>
  </conditionalFormatting>
  <conditionalFormatting sqref="R34">
    <cfRule type="cellIs" dxfId="5678" priority="104" operator="lessThan">
      <formula>$C$4</formula>
    </cfRule>
  </conditionalFormatting>
  <conditionalFormatting sqref="R35">
    <cfRule type="cellIs" dxfId="5677" priority="105" operator="lessThan">
      <formula>$C$4</formula>
    </cfRule>
  </conditionalFormatting>
  <conditionalFormatting sqref="R36">
    <cfRule type="cellIs" dxfId="5676" priority="106" operator="lessThan">
      <formula>$C$4</formula>
    </cfRule>
  </conditionalFormatting>
  <conditionalFormatting sqref="R37">
    <cfRule type="cellIs" dxfId="5675" priority="107" operator="lessThan">
      <formula>$C$4</formula>
    </cfRule>
  </conditionalFormatting>
  <conditionalFormatting sqref="R38">
    <cfRule type="cellIs" dxfId="5674" priority="108" operator="lessThan">
      <formula>$C$4</formula>
    </cfRule>
  </conditionalFormatting>
  <conditionalFormatting sqref="R39">
    <cfRule type="cellIs" dxfId="5673" priority="109" operator="lessThan">
      <formula>$C$4</formula>
    </cfRule>
  </conditionalFormatting>
  <conditionalFormatting sqref="R40">
    <cfRule type="cellIs" dxfId="5672" priority="110" operator="lessThan">
      <formula>$C$4</formula>
    </cfRule>
  </conditionalFormatting>
  <conditionalFormatting sqref="R41">
    <cfRule type="cellIs" dxfId="5671" priority="111" operator="lessThan">
      <formula>$C$4</formula>
    </cfRule>
  </conditionalFormatting>
  <conditionalFormatting sqref="R42">
    <cfRule type="cellIs" dxfId="5670" priority="112" operator="lessThan">
      <formula>$C$4</formula>
    </cfRule>
  </conditionalFormatting>
  <conditionalFormatting sqref="R43">
    <cfRule type="cellIs" dxfId="5669" priority="113" operator="lessThan">
      <formula>$C$4</formula>
    </cfRule>
  </conditionalFormatting>
  <conditionalFormatting sqref="R44">
    <cfRule type="cellIs" dxfId="5668" priority="114" operator="lessThan">
      <formula>$C$4</formula>
    </cfRule>
  </conditionalFormatting>
  <conditionalFormatting sqref="R45">
    <cfRule type="cellIs" dxfId="5667" priority="115" operator="lessThan">
      <formula>$C$4</formula>
    </cfRule>
  </conditionalFormatting>
  <conditionalFormatting sqref="R46">
    <cfRule type="cellIs" dxfId="5666" priority="116" operator="lessThan">
      <formula>$C$4</formula>
    </cfRule>
  </conditionalFormatting>
  <conditionalFormatting sqref="R47">
    <cfRule type="cellIs" dxfId="5665" priority="117" operator="lessThan">
      <formula>$C$4</formula>
    </cfRule>
  </conditionalFormatting>
  <conditionalFormatting sqref="R48">
    <cfRule type="cellIs" dxfId="5664" priority="118" operator="lessThan">
      <formula>$C$4</formula>
    </cfRule>
  </conditionalFormatting>
  <conditionalFormatting sqref="R49">
    <cfRule type="cellIs" dxfId="5663" priority="119" operator="lessThan">
      <formula>$C$4</formula>
    </cfRule>
  </conditionalFormatting>
  <conditionalFormatting sqref="R50">
    <cfRule type="cellIs" dxfId="5662" priority="120" operator="lessThan">
      <formula>$C$4</formula>
    </cfRule>
  </conditionalFormatting>
  <conditionalFormatting sqref="U11">
    <cfRule type="cellIs" dxfId="5661" priority="121" operator="lessThan">
      <formula>$C$4</formula>
    </cfRule>
  </conditionalFormatting>
  <conditionalFormatting sqref="U12">
    <cfRule type="cellIs" dxfId="5660" priority="122" operator="lessThan">
      <formula>$C$4</formula>
    </cfRule>
  </conditionalFormatting>
  <conditionalFormatting sqref="U13:U15">
    <cfRule type="cellIs" dxfId="5659" priority="123" operator="lessThan">
      <formula>$C$4</formula>
    </cfRule>
  </conditionalFormatting>
  <conditionalFormatting sqref="U16">
    <cfRule type="cellIs" dxfId="5656" priority="126" operator="lessThan">
      <formula>$C$4</formula>
    </cfRule>
  </conditionalFormatting>
  <conditionalFormatting sqref="U17">
    <cfRule type="cellIs" dxfId="5655" priority="127" operator="lessThan">
      <formula>$C$4</formula>
    </cfRule>
  </conditionalFormatting>
  <conditionalFormatting sqref="U18">
    <cfRule type="cellIs" dxfId="5654" priority="128" operator="lessThan">
      <formula>$C$4</formula>
    </cfRule>
  </conditionalFormatting>
  <conditionalFormatting sqref="U19">
    <cfRule type="cellIs" dxfId="5653" priority="129" operator="lessThan">
      <formula>$C$4</formula>
    </cfRule>
  </conditionalFormatting>
  <conditionalFormatting sqref="U20">
    <cfRule type="cellIs" dxfId="5652" priority="130" operator="lessThan">
      <formula>$C$4</formula>
    </cfRule>
  </conditionalFormatting>
  <conditionalFormatting sqref="U21">
    <cfRule type="cellIs" dxfId="5651" priority="131" operator="lessThan">
      <formula>$C$4</formula>
    </cfRule>
  </conditionalFormatting>
  <conditionalFormatting sqref="U22">
    <cfRule type="cellIs" dxfId="5650" priority="132" operator="lessThan">
      <formula>$C$4</formula>
    </cfRule>
  </conditionalFormatting>
  <conditionalFormatting sqref="U23">
    <cfRule type="cellIs" dxfId="5649" priority="133" operator="lessThan">
      <formula>$C$4</formula>
    </cfRule>
  </conditionalFormatting>
  <conditionalFormatting sqref="U24">
    <cfRule type="cellIs" dxfId="5648" priority="134" operator="lessThan">
      <formula>$C$4</formula>
    </cfRule>
  </conditionalFormatting>
  <conditionalFormatting sqref="U25">
    <cfRule type="cellIs" dxfId="5647" priority="135" operator="lessThan">
      <formula>$C$4</formula>
    </cfRule>
  </conditionalFormatting>
  <conditionalFormatting sqref="U26">
    <cfRule type="cellIs" dxfId="5646" priority="136" operator="lessThan">
      <formula>$C$4</formula>
    </cfRule>
  </conditionalFormatting>
  <conditionalFormatting sqref="U27">
    <cfRule type="cellIs" dxfId="5645" priority="137" operator="lessThan">
      <formula>$C$4</formula>
    </cfRule>
  </conditionalFormatting>
  <conditionalFormatting sqref="U28">
    <cfRule type="cellIs" dxfId="5644" priority="138" operator="lessThan">
      <formula>$C$4</formula>
    </cfRule>
  </conditionalFormatting>
  <conditionalFormatting sqref="U29">
    <cfRule type="cellIs" dxfId="5643" priority="139" operator="lessThan">
      <formula>$C$4</formula>
    </cfRule>
  </conditionalFormatting>
  <conditionalFormatting sqref="U30">
    <cfRule type="cellIs" dxfId="5642" priority="140" operator="lessThan">
      <formula>$C$4</formula>
    </cfRule>
  </conditionalFormatting>
  <conditionalFormatting sqref="U31">
    <cfRule type="cellIs" dxfId="5641" priority="141" operator="lessThan">
      <formula>$C$4</formula>
    </cfRule>
  </conditionalFormatting>
  <conditionalFormatting sqref="U32">
    <cfRule type="cellIs" dxfId="5640" priority="142" operator="lessThan">
      <formula>$C$4</formula>
    </cfRule>
  </conditionalFormatting>
  <conditionalFormatting sqref="U33">
    <cfRule type="cellIs" dxfId="5639" priority="143" operator="lessThan">
      <formula>$C$4</formula>
    </cfRule>
  </conditionalFormatting>
  <conditionalFormatting sqref="U34">
    <cfRule type="cellIs" dxfId="5638" priority="144" operator="lessThan">
      <formula>$C$4</formula>
    </cfRule>
  </conditionalFormatting>
  <conditionalFormatting sqref="U35">
    <cfRule type="cellIs" dxfId="5637" priority="145" operator="lessThan">
      <formula>$C$4</formula>
    </cfRule>
  </conditionalFormatting>
  <conditionalFormatting sqref="U36">
    <cfRule type="cellIs" dxfId="5636" priority="146" operator="lessThan">
      <formula>$C$4</formula>
    </cfRule>
  </conditionalFormatting>
  <conditionalFormatting sqref="U37">
    <cfRule type="cellIs" dxfId="5635" priority="147" operator="lessThan">
      <formula>$C$4</formula>
    </cfRule>
  </conditionalFormatting>
  <conditionalFormatting sqref="U38">
    <cfRule type="cellIs" dxfId="5634" priority="148" operator="lessThan">
      <formula>$C$4</formula>
    </cfRule>
  </conditionalFormatting>
  <conditionalFormatting sqref="U39">
    <cfRule type="cellIs" dxfId="5633" priority="149" operator="lessThan">
      <formula>$C$4</formula>
    </cfRule>
  </conditionalFormatting>
  <conditionalFormatting sqref="U40">
    <cfRule type="cellIs" dxfId="5632" priority="150" operator="lessThan">
      <formula>$C$4</formula>
    </cfRule>
  </conditionalFormatting>
  <conditionalFormatting sqref="U41">
    <cfRule type="cellIs" dxfId="5631" priority="151" operator="lessThan">
      <formula>$C$4</formula>
    </cfRule>
  </conditionalFormatting>
  <conditionalFormatting sqref="U42">
    <cfRule type="cellIs" dxfId="5630" priority="152" operator="lessThan">
      <formula>$C$4</formula>
    </cfRule>
  </conditionalFormatting>
  <conditionalFormatting sqref="U43">
    <cfRule type="cellIs" dxfId="5629" priority="153" operator="lessThan">
      <formula>$C$4</formula>
    </cfRule>
  </conditionalFormatting>
  <conditionalFormatting sqref="U44">
    <cfRule type="cellIs" dxfId="5628" priority="154" operator="lessThan">
      <formula>$C$4</formula>
    </cfRule>
  </conditionalFormatting>
  <conditionalFormatting sqref="U45">
    <cfRule type="cellIs" dxfId="5627" priority="155" operator="lessThan">
      <formula>$C$4</formula>
    </cfRule>
  </conditionalFormatting>
  <conditionalFormatting sqref="U46">
    <cfRule type="cellIs" dxfId="5626" priority="156" operator="lessThan">
      <formula>$C$4</formula>
    </cfRule>
  </conditionalFormatting>
  <conditionalFormatting sqref="U47">
    <cfRule type="cellIs" dxfId="5625" priority="157" operator="lessThan">
      <formula>$C$4</formula>
    </cfRule>
  </conditionalFormatting>
  <conditionalFormatting sqref="U48">
    <cfRule type="cellIs" dxfId="5624" priority="158" operator="lessThan">
      <formula>$C$4</formula>
    </cfRule>
  </conditionalFormatting>
  <conditionalFormatting sqref="U49">
    <cfRule type="cellIs" dxfId="5623" priority="159" operator="lessThan">
      <formula>$C$4</formula>
    </cfRule>
  </conditionalFormatting>
  <conditionalFormatting sqref="U50">
    <cfRule type="cellIs" dxfId="5622" priority="160" operator="lessThan">
      <formula>$C$4</formula>
    </cfRule>
  </conditionalFormatting>
  <conditionalFormatting sqref="X11">
    <cfRule type="cellIs" dxfId="5621" priority="161" operator="lessThan">
      <formula>$C$4</formula>
    </cfRule>
  </conditionalFormatting>
  <conditionalFormatting sqref="X12">
    <cfRule type="cellIs" dxfId="5620" priority="162" operator="lessThan">
      <formula>$C$4</formula>
    </cfRule>
  </conditionalFormatting>
  <conditionalFormatting sqref="X13">
    <cfRule type="cellIs" dxfId="5619" priority="163" operator="lessThan">
      <formula>$C$4</formula>
    </cfRule>
  </conditionalFormatting>
  <conditionalFormatting sqref="X14">
    <cfRule type="cellIs" dxfId="5618" priority="164" operator="lessThan">
      <formula>$C$4</formula>
    </cfRule>
  </conditionalFormatting>
  <conditionalFormatting sqref="X15">
    <cfRule type="cellIs" dxfId="5617" priority="165" operator="lessThan">
      <formula>$C$4</formula>
    </cfRule>
  </conditionalFormatting>
  <conditionalFormatting sqref="X16">
    <cfRule type="cellIs" dxfId="5616" priority="166" operator="lessThan">
      <formula>$C$4</formula>
    </cfRule>
  </conditionalFormatting>
  <conditionalFormatting sqref="X17">
    <cfRule type="cellIs" dxfId="5615" priority="167" operator="lessThan">
      <formula>$C$4</formula>
    </cfRule>
  </conditionalFormatting>
  <conditionalFormatting sqref="X18">
    <cfRule type="cellIs" dxfId="5614" priority="168" operator="lessThan">
      <formula>$C$4</formula>
    </cfRule>
  </conditionalFormatting>
  <conditionalFormatting sqref="X19">
    <cfRule type="cellIs" dxfId="5613" priority="169" operator="lessThan">
      <formula>$C$4</formula>
    </cfRule>
  </conditionalFormatting>
  <conditionalFormatting sqref="X20">
    <cfRule type="cellIs" dxfId="5612" priority="170" operator="lessThan">
      <formula>$C$4</formula>
    </cfRule>
  </conditionalFormatting>
  <conditionalFormatting sqref="X21">
    <cfRule type="cellIs" dxfId="5611" priority="171" operator="lessThan">
      <formula>$C$4</formula>
    </cfRule>
  </conditionalFormatting>
  <conditionalFormatting sqref="X22">
    <cfRule type="cellIs" dxfId="5610" priority="172" operator="lessThan">
      <formula>$C$4</formula>
    </cfRule>
  </conditionalFormatting>
  <conditionalFormatting sqref="X23">
    <cfRule type="cellIs" dxfId="5609" priority="173" operator="lessThan">
      <formula>$C$4</formula>
    </cfRule>
  </conditionalFormatting>
  <conditionalFormatting sqref="X24">
    <cfRule type="cellIs" dxfId="5608" priority="174" operator="lessThan">
      <formula>$C$4</formula>
    </cfRule>
  </conditionalFormatting>
  <conditionalFormatting sqref="X25">
    <cfRule type="cellIs" dxfId="5607" priority="175" operator="lessThan">
      <formula>$C$4</formula>
    </cfRule>
  </conditionalFormatting>
  <conditionalFormatting sqref="X26">
    <cfRule type="cellIs" dxfId="5606" priority="176" operator="lessThan">
      <formula>$C$4</formula>
    </cfRule>
  </conditionalFormatting>
  <conditionalFormatting sqref="X27">
    <cfRule type="cellIs" dxfId="5605" priority="177" operator="lessThan">
      <formula>$C$4</formula>
    </cfRule>
  </conditionalFormatting>
  <conditionalFormatting sqref="X28">
    <cfRule type="cellIs" dxfId="5604" priority="178" operator="lessThan">
      <formula>$C$4</formula>
    </cfRule>
  </conditionalFormatting>
  <conditionalFormatting sqref="X29">
    <cfRule type="cellIs" dxfId="5603" priority="179" operator="lessThan">
      <formula>$C$4</formula>
    </cfRule>
  </conditionalFormatting>
  <conditionalFormatting sqref="X30">
    <cfRule type="cellIs" dxfId="5602" priority="180" operator="lessThan">
      <formula>$C$4</formula>
    </cfRule>
  </conditionalFormatting>
  <conditionalFormatting sqref="X31">
    <cfRule type="cellIs" dxfId="5601" priority="181" operator="lessThan">
      <formula>$C$4</formula>
    </cfRule>
  </conditionalFormatting>
  <conditionalFormatting sqref="X32">
    <cfRule type="cellIs" dxfId="5600" priority="182" operator="lessThan">
      <formula>$C$4</formula>
    </cfRule>
  </conditionalFormatting>
  <conditionalFormatting sqref="X33">
    <cfRule type="cellIs" dxfId="5599" priority="183" operator="lessThan">
      <formula>$C$4</formula>
    </cfRule>
  </conditionalFormatting>
  <conditionalFormatting sqref="X34">
    <cfRule type="cellIs" dxfId="5598" priority="184" operator="lessThan">
      <formula>$C$4</formula>
    </cfRule>
  </conditionalFormatting>
  <conditionalFormatting sqref="X35">
    <cfRule type="cellIs" dxfId="5597" priority="185" operator="lessThan">
      <formula>$C$4</formula>
    </cfRule>
  </conditionalFormatting>
  <conditionalFormatting sqref="X36">
    <cfRule type="cellIs" dxfId="5596" priority="186" operator="lessThan">
      <formula>$C$4</formula>
    </cfRule>
  </conditionalFormatting>
  <conditionalFormatting sqref="X37">
    <cfRule type="cellIs" dxfId="5595" priority="187" operator="lessThan">
      <formula>$C$4</formula>
    </cfRule>
  </conditionalFormatting>
  <conditionalFormatting sqref="X38">
    <cfRule type="cellIs" dxfId="5594" priority="188" operator="lessThan">
      <formula>$C$4</formula>
    </cfRule>
  </conditionalFormatting>
  <conditionalFormatting sqref="X39">
    <cfRule type="cellIs" dxfId="5593" priority="189" operator="lessThan">
      <formula>$C$4</formula>
    </cfRule>
  </conditionalFormatting>
  <conditionalFormatting sqref="X40">
    <cfRule type="cellIs" dxfId="5592" priority="190" operator="lessThan">
      <formula>$C$4</formula>
    </cfRule>
  </conditionalFormatting>
  <conditionalFormatting sqref="X41">
    <cfRule type="cellIs" dxfId="5591" priority="191" operator="lessThan">
      <formula>$C$4</formula>
    </cfRule>
  </conditionalFormatting>
  <conditionalFormatting sqref="X42">
    <cfRule type="cellIs" dxfId="5590" priority="192" operator="lessThan">
      <formula>$C$4</formula>
    </cfRule>
  </conditionalFormatting>
  <conditionalFormatting sqref="X43">
    <cfRule type="cellIs" dxfId="5589" priority="193" operator="lessThan">
      <formula>$C$4</formula>
    </cfRule>
  </conditionalFormatting>
  <conditionalFormatting sqref="X44">
    <cfRule type="cellIs" dxfId="5588" priority="194" operator="lessThan">
      <formula>$C$4</formula>
    </cfRule>
  </conditionalFormatting>
  <conditionalFormatting sqref="X45">
    <cfRule type="cellIs" dxfId="5587" priority="195" operator="lessThan">
      <formula>$C$4</formula>
    </cfRule>
  </conditionalFormatting>
  <conditionalFormatting sqref="X46">
    <cfRule type="cellIs" dxfId="5586" priority="196" operator="lessThan">
      <formula>$C$4</formula>
    </cfRule>
  </conditionalFormatting>
  <conditionalFormatting sqref="X47">
    <cfRule type="cellIs" dxfId="5585" priority="197" operator="lessThan">
      <formula>$C$4</formula>
    </cfRule>
  </conditionalFormatting>
  <conditionalFormatting sqref="X48">
    <cfRule type="cellIs" dxfId="5584" priority="198" operator="lessThan">
      <formula>$C$4</formula>
    </cfRule>
  </conditionalFormatting>
  <conditionalFormatting sqref="X49">
    <cfRule type="cellIs" dxfId="5583" priority="199" operator="lessThan">
      <formula>$C$4</formula>
    </cfRule>
  </conditionalFormatting>
  <conditionalFormatting sqref="X50">
    <cfRule type="cellIs" dxfId="5582" priority="200" operator="lessThan">
      <formula>$C$4</formula>
    </cfRule>
  </conditionalFormatting>
  <conditionalFormatting sqref="Y11">
    <cfRule type="cellIs" dxfId="5581" priority="201" operator="lessThan">
      <formula>$C$4</formula>
    </cfRule>
  </conditionalFormatting>
  <conditionalFormatting sqref="Y12">
    <cfRule type="cellIs" dxfId="5580" priority="202" operator="lessThan">
      <formula>$C$4</formula>
    </cfRule>
  </conditionalFormatting>
  <conditionalFormatting sqref="Y13">
    <cfRule type="cellIs" dxfId="5579" priority="203" operator="lessThan">
      <formula>$C$4</formula>
    </cfRule>
  </conditionalFormatting>
  <conditionalFormatting sqref="Y14">
    <cfRule type="cellIs" dxfId="5578" priority="204" operator="lessThan">
      <formula>$C$4</formula>
    </cfRule>
  </conditionalFormatting>
  <conditionalFormatting sqref="Y15">
    <cfRule type="cellIs" dxfId="5577" priority="205" operator="lessThan">
      <formula>$C$4</formula>
    </cfRule>
  </conditionalFormatting>
  <conditionalFormatting sqref="Y16">
    <cfRule type="cellIs" dxfId="5576" priority="206" operator="lessThan">
      <formula>$C$4</formula>
    </cfRule>
  </conditionalFormatting>
  <conditionalFormatting sqref="Y17">
    <cfRule type="cellIs" dxfId="5575" priority="207" operator="lessThan">
      <formula>$C$4</formula>
    </cfRule>
  </conditionalFormatting>
  <conditionalFormatting sqref="Y18">
    <cfRule type="cellIs" dxfId="5574" priority="208" operator="lessThan">
      <formula>$C$4</formula>
    </cfRule>
  </conditionalFormatting>
  <conditionalFormatting sqref="Y19">
    <cfRule type="cellIs" dxfId="5573" priority="209" operator="lessThan">
      <formula>$C$4</formula>
    </cfRule>
  </conditionalFormatting>
  <conditionalFormatting sqref="Y20">
    <cfRule type="cellIs" dxfId="5572" priority="210" operator="lessThan">
      <formula>$C$4</formula>
    </cfRule>
  </conditionalFormatting>
  <conditionalFormatting sqref="Y21">
    <cfRule type="cellIs" dxfId="5571" priority="211" operator="lessThan">
      <formula>$C$4</formula>
    </cfRule>
  </conditionalFormatting>
  <conditionalFormatting sqref="Y22">
    <cfRule type="cellIs" dxfId="5570" priority="212" operator="lessThan">
      <formula>$C$4</formula>
    </cfRule>
  </conditionalFormatting>
  <conditionalFormatting sqref="Y23">
    <cfRule type="cellIs" dxfId="5569" priority="213" operator="lessThan">
      <formula>$C$4</formula>
    </cfRule>
  </conditionalFormatting>
  <conditionalFormatting sqref="Y24">
    <cfRule type="cellIs" dxfId="5568" priority="214" operator="lessThan">
      <formula>$C$4</formula>
    </cfRule>
  </conditionalFormatting>
  <conditionalFormatting sqref="Y25">
    <cfRule type="cellIs" dxfId="5567" priority="215" operator="lessThan">
      <formula>$C$4</formula>
    </cfRule>
  </conditionalFormatting>
  <conditionalFormatting sqref="Y26">
    <cfRule type="cellIs" dxfId="5566" priority="216" operator="lessThan">
      <formula>$C$4</formula>
    </cfRule>
  </conditionalFormatting>
  <conditionalFormatting sqref="Y27">
    <cfRule type="cellIs" dxfId="5565" priority="217" operator="lessThan">
      <formula>$C$4</formula>
    </cfRule>
  </conditionalFormatting>
  <conditionalFormatting sqref="Y28">
    <cfRule type="cellIs" dxfId="5564" priority="218" operator="lessThan">
      <formula>$C$4</formula>
    </cfRule>
  </conditionalFormatting>
  <conditionalFormatting sqref="Y29">
    <cfRule type="cellIs" dxfId="5563" priority="219" operator="lessThan">
      <formula>$C$4</formula>
    </cfRule>
  </conditionalFormatting>
  <conditionalFormatting sqref="Y30">
    <cfRule type="cellIs" dxfId="5562" priority="220" operator="lessThan">
      <formula>$C$4</formula>
    </cfRule>
  </conditionalFormatting>
  <conditionalFormatting sqref="Y31">
    <cfRule type="cellIs" dxfId="5561" priority="221" operator="lessThan">
      <formula>$C$4</formula>
    </cfRule>
  </conditionalFormatting>
  <conditionalFormatting sqref="Y32">
    <cfRule type="cellIs" dxfId="5560" priority="222" operator="lessThan">
      <formula>$C$4</formula>
    </cfRule>
  </conditionalFormatting>
  <conditionalFormatting sqref="Y33">
    <cfRule type="cellIs" dxfId="5559" priority="223" operator="lessThan">
      <formula>$C$4</formula>
    </cfRule>
  </conditionalFormatting>
  <conditionalFormatting sqref="Y34">
    <cfRule type="cellIs" dxfId="5558" priority="224" operator="lessThan">
      <formula>$C$4</formula>
    </cfRule>
  </conditionalFormatting>
  <conditionalFormatting sqref="Y35">
    <cfRule type="cellIs" dxfId="5557" priority="225" operator="lessThan">
      <formula>$C$4</formula>
    </cfRule>
  </conditionalFormatting>
  <conditionalFormatting sqref="Y36">
    <cfRule type="cellIs" dxfId="5556" priority="226" operator="lessThan">
      <formula>$C$4</formula>
    </cfRule>
  </conditionalFormatting>
  <conditionalFormatting sqref="Y37">
    <cfRule type="cellIs" dxfId="5555" priority="227" operator="lessThan">
      <formula>$C$4</formula>
    </cfRule>
  </conditionalFormatting>
  <conditionalFormatting sqref="Y38">
    <cfRule type="cellIs" dxfId="5554" priority="228" operator="lessThan">
      <formula>$C$4</formula>
    </cfRule>
  </conditionalFormatting>
  <conditionalFormatting sqref="Y39">
    <cfRule type="cellIs" dxfId="5553" priority="229" operator="lessThan">
      <formula>$C$4</formula>
    </cfRule>
  </conditionalFormatting>
  <conditionalFormatting sqref="Y40">
    <cfRule type="cellIs" dxfId="5552" priority="230" operator="lessThan">
      <formula>$C$4</formula>
    </cfRule>
  </conditionalFormatting>
  <conditionalFormatting sqref="Y41">
    <cfRule type="cellIs" dxfId="5551" priority="231" operator="lessThan">
      <formula>$C$4</formula>
    </cfRule>
  </conditionalFormatting>
  <conditionalFormatting sqref="Y42">
    <cfRule type="cellIs" dxfId="5550" priority="232" operator="lessThan">
      <formula>$C$4</formula>
    </cfRule>
  </conditionalFormatting>
  <conditionalFormatting sqref="Y43">
    <cfRule type="cellIs" dxfId="5549" priority="233" operator="lessThan">
      <formula>$C$4</formula>
    </cfRule>
  </conditionalFormatting>
  <conditionalFormatting sqref="Y44">
    <cfRule type="cellIs" dxfId="5548" priority="234" operator="lessThan">
      <formula>$C$4</formula>
    </cfRule>
  </conditionalFormatting>
  <conditionalFormatting sqref="Y45">
    <cfRule type="cellIs" dxfId="5547" priority="235" operator="lessThan">
      <formula>$C$4</formula>
    </cfRule>
  </conditionalFormatting>
  <conditionalFormatting sqref="Y46">
    <cfRule type="cellIs" dxfId="5546" priority="236" operator="lessThan">
      <formula>$C$4</formula>
    </cfRule>
  </conditionalFormatting>
  <conditionalFormatting sqref="Y47">
    <cfRule type="cellIs" dxfId="5545" priority="237" operator="lessThan">
      <formula>$C$4</formula>
    </cfRule>
  </conditionalFormatting>
  <conditionalFormatting sqref="Y48">
    <cfRule type="cellIs" dxfId="5544" priority="238" operator="lessThan">
      <formula>$C$4</formula>
    </cfRule>
  </conditionalFormatting>
  <conditionalFormatting sqref="Y49">
    <cfRule type="cellIs" dxfId="5543" priority="239" operator="lessThan">
      <formula>$C$4</formula>
    </cfRule>
  </conditionalFormatting>
  <conditionalFormatting sqref="Y50">
    <cfRule type="cellIs" dxfId="5542" priority="240" operator="lessThan">
      <formula>$C$4</formula>
    </cfRule>
  </conditionalFormatting>
  <conditionalFormatting sqref="Z11">
    <cfRule type="cellIs" dxfId="5541" priority="241" operator="lessThan">
      <formula>$C$4</formula>
    </cfRule>
  </conditionalFormatting>
  <conditionalFormatting sqref="Z12">
    <cfRule type="cellIs" dxfId="5540" priority="242" operator="lessThan">
      <formula>$C$4</formula>
    </cfRule>
  </conditionalFormatting>
  <conditionalFormatting sqref="Z13">
    <cfRule type="cellIs" dxfId="5539" priority="243" operator="lessThan">
      <formula>$C$4</formula>
    </cfRule>
  </conditionalFormatting>
  <conditionalFormatting sqref="Z14">
    <cfRule type="cellIs" dxfId="5538" priority="244" operator="lessThan">
      <formula>$C$4</formula>
    </cfRule>
  </conditionalFormatting>
  <conditionalFormatting sqref="Z15">
    <cfRule type="cellIs" dxfId="5537" priority="245" operator="lessThan">
      <formula>$C$4</formula>
    </cfRule>
  </conditionalFormatting>
  <conditionalFormatting sqref="Z16">
    <cfRule type="cellIs" dxfId="5536" priority="246" operator="lessThan">
      <formula>$C$4</formula>
    </cfRule>
  </conditionalFormatting>
  <conditionalFormatting sqref="Z17">
    <cfRule type="cellIs" dxfId="5535" priority="247" operator="lessThan">
      <formula>$C$4</formula>
    </cfRule>
  </conditionalFormatting>
  <conditionalFormatting sqref="Z18">
    <cfRule type="cellIs" dxfId="5534" priority="248" operator="lessThan">
      <formula>$C$4</formula>
    </cfRule>
  </conditionalFormatting>
  <conditionalFormatting sqref="Z19">
    <cfRule type="cellIs" dxfId="5533" priority="249" operator="lessThan">
      <formula>$C$4</formula>
    </cfRule>
  </conditionalFormatting>
  <conditionalFormatting sqref="Z20">
    <cfRule type="cellIs" dxfId="5532" priority="250" operator="lessThan">
      <formula>$C$4</formula>
    </cfRule>
  </conditionalFormatting>
  <conditionalFormatting sqref="Z21">
    <cfRule type="cellIs" dxfId="5531" priority="251" operator="lessThan">
      <formula>$C$4</formula>
    </cfRule>
  </conditionalFormatting>
  <conditionalFormatting sqref="Z22">
    <cfRule type="cellIs" dxfId="5530" priority="252" operator="lessThan">
      <formula>$C$4</formula>
    </cfRule>
  </conditionalFormatting>
  <conditionalFormatting sqref="Z23">
    <cfRule type="cellIs" dxfId="5529" priority="253" operator="lessThan">
      <formula>$C$4</formula>
    </cfRule>
  </conditionalFormatting>
  <conditionalFormatting sqref="Z24">
    <cfRule type="cellIs" dxfId="5528" priority="254" operator="lessThan">
      <formula>$C$4</formula>
    </cfRule>
  </conditionalFormatting>
  <conditionalFormatting sqref="Z25">
    <cfRule type="cellIs" dxfId="5527" priority="255" operator="lessThan">
      <formula>$C$4</formula>
    </cfRule>
  </conditionalFormatting>
  <conditionalFormatting sqref="Z26">
    <cfRule type="cellIs" dxfId="5526" priority="256" operator="lessThan">
      <formula>$C$4</formula>
    </cfRule>
  </conditionalFormatting>
  <conditionalFormatting sqref="Z27">
    <cfRule type="cellIs" dxfId="5525" priority="257" operator="lessThan">
      <formula>$C$4</formula>
    </cfRule>
  </conditionalFormatting>
  <conditionalFormatting sqref="Z28">
    <cfRule type="cellIs" dxfId="5524" priority="258" operator="lessThan">
      <formula>$C$4</formula>
    </cfRule>
  </conditionalFormatting>
  <conditionalFormatting sqref="Z29">
    <cfRule type="cellIs" dxfId="5523" priority="259" operator="lessThan">
      <formula>$C$4</formula>
    </cfRule>
  </conditionalFormatting>
  <conditionalFormatting sqref="Z30">
    <cfRule type="cellIs" dxfId="5522" priority="260" operator="lessThan">
      <formula>$C$4</formula>
    </cfRule>
  </conditionalFormatting>
  <conditionalFormatting sqref="Z31">
    <cfRule type="cellIs" dxfId="5521" priority="261" operator="lessThan">
      <formula>$C$4</formula>
    </cfRule>
  </conditionalFormatting>
  <conditionalFormatting sqref="Z32">
    <cfRule type="cellIs" dxfId="5520" priority="262" operator="lessThan">
      <formula>$C$4</formula>
    </cfRule>
  </conditionalFormatting>
  <conditionalFormatting sqref="Z33">
    <cfRule type="cellIs" dxfId="5519" priority="263" operator="lessThan">
      <formula>$C$4</formula>
    </cfRule>
  </conditionalFormatting>
  <conditionalFormatting sqref="Z34">
    <cfRule type="cellIs" dxfId="5518" priority="264" operator="lessThan">
      <formula>$C$4</formula>
    </cfRule>
  </conditionalFormatting>
  <conditionalFormatting sqref="Z35">
    <cfRule type="cellIs" dxfId="5517" priority="265" operator="lessThan">
      <formula>$C$4</formula>
    </cfRule>
  </conditionalFormatting>
  <conditionalFormatting sqref="Z36">
    <cfRule type="cellIs" dxfId="5516" priority="266" operator="lessThan">
      <formula>$C$4</formula>
    </cfRule>
  </conditionalFormatting>
  <conditionalFormatting sqref="Z37">
    <cfRule type="cellIs" dxfId="5515" priority="267" operator="lessThan">
      <formula>$C$4</formula>
    </cfRule>
  </conditionalFormatting>
  <conditionalFormatting sqref="Z38">
    <cfRule type="cellIs" dxfId="5514" priority="268" operator="lessThan">
      <formula>$C$4</formula>
    </cfRule>
  </conditionalFormatting>
  <conditionalFormatting sqref="Z39">
    <cfRule type="cellIs" dxfId="5513" priority="269" operator="lessThan">
      <formula>$C$4</formula>
    </cfRule>
  </conditionalFormatting>
  <conditionalFormatting sqref="Z40">
    <cfRule type="cellIs" dxfId="5512" priority="270" operator="lessThan">
      <formula>$C$4</formula>
    </cfRule>
  </conditionalFormatting>
  <conditionalFormatting sqref="Z41">
    <cfRule type="cellIs" dxfId="5511" priority="271" operator="lessThan">
      <formula>$C$4</formula>
    </cfRule>
  </conditionalFormatting>
  <conditionalFormatting sqref="Z42">
    <cfRule type="cellIs" dxfId="5510" priority="272" operator="lessThan">
      <formula>$C$4</formula>
    </cfRule>
  </conditionalFormatting>
  <conditionalFormatting sqref="Z43">
    <cfRule type="cellIs" dxfId="5509" priority="273" operator="lessThan">
      <formula>$C$4</formula>
    </cfRule>
  </conditionalFormatting>
  <conditionalFormatting sqref="Z44">
    <cfRule type="cellIs" dxfId="5508" priority="274" operator="lessThan">
      <formula>$C$4</formula>
    </cfRule>
  </conditionalFormatting>
  <conditionalFormatting sqref="Z45">
    <cfRule type="cellIs" dxfId="5507" priority="275" operator="lessThan">
      <formula>$C$4</formula>
    </cfRule>
  </conditionalFormatting>
  <conditionalFormatting sqref="Z46">
    <cfRule type="cellIs" dxfId="5506" priority="276" operator="lessThan">
      <formula>$C$4</formula>
    </cfRule>
  </conditionalFormatting>
  <conditionalFormatting sqref="Z47">
    <cfRule type="cellIs" dxfId="5505" priority="277" operator="lessThan">
      <formula>$C$4</formula>
    </cfRule>
  </conditionalFormatting>
  <conditionalFormatting sqref="Z48">
    <cfRule type="cellIs" dxfId="5504" priority="278" operator="lessThan">
      <formula>$C$4</formula>
    </cfRule>
  </conditionalFormatting>
  <conditionalFormatting sqref="Z49">
    <cfRule type="cellIs" dxfId="5503" priority="279" operator="lessThan">
      <formula>$C$4</formula>
    </cfRule>
  </conditionalFormatting>
  <conditionalFormatting sqref="Z50">
    <cfRule type="cellIs" dxfId="5502" priority="280" operator="lessThan">
      <formula>$C$4</formula>
    </cfRule>
  </conditionalFormatting>
  <conditionalFormatting sqref="AA11">
    <cfRule type="cellIs" dxfId="5501" priority="281" operator="lessThan">
      <formula>$C$4</formula>
    </cfRule>
  </conditionalFormatting>
  <conditionalFormatting sqref="AA12">
    <cfRule type="cellIs" dxfId="5500" priority="282" operator="lessThan">
      <formula>$C$4</formula>
    </cfRule>
  </conditionalFormatting>
  <conditionalFormatting sqref="AA13">
    <cfRule type="cellIs" dxfId="5499" priority="283" operator="lessThan">
      <formula>$C$4</formula>
    </cfRule>
  </conditionalFormatting>
  <conditionalFormatting sqref="AA14">
    <cfRule type="cellIs" dxfId="5498" priority="284" operator="lessThan">
      <formula>$C$4</formula>
    </cfRule>
  </conditionalFormatting>
  <conditionalFormatting sqref="AA15">
    <cfRule type="cellIs" dxfId="5497" priority="285" operator="lessThan">
      <formula>$C$4</formula>
    </cfRule>
  </conditionalFormatting>
  <conditionalFormatting sqref="AA16">
    <cfRule type="cellIs" dxfId="5496" priority="286" operator="lessThan">
      <formula>$C$4</formula>
    </cfRule>
  </conditionalFormatting>
  <conditionalFormatting sqref="AA17">
    <cfRule type="cellIs" dxfId="5495" priority="287" operator="lessThan">
      <formula>$C$4</formula>
    </cfRule>
  </conditionalFormatting>
  <conditionalFormatting sqref="AA18">
    <cfRule type="cellIs" dxfId="5494" priority="288" operator="lessThan">
      <formula>$C$4</formula>
    </cfRule>
  </conditionalFormatting>
  <conditionalFormatting sqref="AA19">
    <cfRule type="cellIs" dxfId="5493" priority="289" operator="lessThan">
      <formula>$C$4</formula>
    </cfRule>
  </conditionalFormatting>
  <conditionalFormatting sqref="AA20">
    <cfRule type="cellIs" dxfId="5492" priority="290" operator="lessThan">
      <formula>$C$4</formula>
    </cfRule>
  </conditionalFormatting>
  <conditionalFormatting sqref="AA21">
    <cfRule type="cellIs" dxfId="5491" priority="291" operator="lessThan">
      <formula>$C$4</formula>
    </cfRule>
  </conditionalFormatting>
  <conditionalFormatting sqref="AA22">
    <cfRule type="cellIs" dxfId="5490" priority="292" operator="lessThan">
      <formula>$C$4</formula>
    </cfRule>
  </conditionalFormatting>
  <conditionalFormatting sqref="AA23">
    <cfRule type="cellIs" dxfId="5489" priority="293" operator="lessThan">
      <formula>$C$4</formula>
    </cfRule>
  </conditionalFormatting>
  <conditionalFormatting sqref="AA24">
    <cfRule type="cellIs" dxfId="5488" priority="294" operator="lessThan">
      <formula>$C$4</formula>
    </cfRule>
  </conditionalFormatting>
  <conditionalFormatting sqref="AA25">
    <cfRule type="cellIs" dxfId="5487" priority="295" operator="lessThan">
      <formula>$C$4</formula>
    </cfRule>
  </conditionalFormatting>
  <conditionalFormatting sqref="AA26">
    <cfRule type="cellIs" dxfId="5486" priority="296" operator="lessThan">
      <formula>$C$4</formula>
    </cfRule>
  </conditionalFormatting>
  <conditionalFormatting sqref="AA27">
    <cfRule type="cellIs" dxfId="5485" priority="297" operator="lessThan">
      <formula>$C$4</formula>
    </cfRule>
  </conditionalFormatting>
  <conditionalFormatting sqref="AA28">
    <cfRule type="cellIs" dxfId="5484" priority="298" operator="lessThan">
      <formula>$C$4</formula>
    </cfRule>
  </conditionalFormatting>
  <conditionalFormatting sqref="AA29">
    <cfRule type="cellIs" dxfId="5483" priority="299" operator="lessThan">
      <formula>$C$4</formula>
    </cfRule>
  </conditionalFormatting>
  <conditionalFormatting sqref="AA30">
    <cfRule type="cellIs" dxfId="5482" priority="300" operator="lessThan">
      <formula>$C$4</formula>
    </cfRule>
  </conditionalFormatting>
  <conditionalFormatting sqref="AA31">
    <cfRule type="cellIs" dxfId="5481" priority="301" operator="lessThan">
      <formula>$C$4</formula>
    </cfRule>
  </conditionalFormatting>
  <conditionalFormatting sqref="AA32">
    <cfRule type="cellIs" dxfId="5480" priority="302" operator="lessThan">
      <formula>$C$4</formula>
    </cfRule>
  </conditionalFormatting>
  <conditionalFormatting sqref="AA33">
    <cfRule type="cellIs" dxfId="5479" priority="303" operator="lessThan">
      <formula>$C$4</formula>
    </cfRule>
  </conditionalFormatting>
  <conditionalFormatting sqref="AA34">
    <cfRule type="cellIs" dxfId="5478" priority="304" operator="lessThan">
      <formula>$C$4</formula>
    </cfRule>
  </conditionalFormatting>
  <conditionalFormatting sqref="AA35">
    <cfRule type="cellIs" dxfId="5477" priority="305" operator="lessThan">
      <formula>$C$4</formula>
    </cfRule>
  </conditionalFormatting>
  <conditionalFormatting sqref="AA36">
    <cfRule type="cellIs" dxfId="5476" priority="306" operator="lessThan">
      <formula>$C$4</formula>
    </cfRule>
  </conditionalFormatting>
  <conditionalFormatting sqref="AA37">
    <cfRule type="cellIs" dxfId="5475" priority="307" operator="lessThan">
      <formula>$C$4</formula>
    </cfRule>
  </conditionalFormatting>
  <conditionalFormatting sqref="AA38">
    <cfRule type="cellIs" dxfId="5474" priority="308" operator="lessThan">
      <formula>$C$4</formula>
    </cfRule>
  </conditionalFormatting>
  <conditionalFormatting sqref="AA39">
    <cfRule type="cellIs" dxfId="5473" priority="309" operator="lessThan">
      <formula>$C$4</formula>
    </cfRule>
  </conditionalFormatting>
  <conditionalFormatting sqref="AA40">
    <cfRule type="cellIs" dxfId="5472" priority="310" operator="lessThan">
      <formula>$C$4</formula>
    </cfRule>
  </conditionalFormatting>
  <conditionalFormatting sqref="AA41">
    <cfRule type="cellIs" dxfId="5471" priority="311" operator="lessThan">
      <formula>$C$4</formula>
    </cfRule>
  </conditionalFormatting>
  <conditionalFormatting sqref="AA42">
    <cfRule type="cellIs" dxfId="5470" priority="312" operator="lessThan">
      <formula>$C$4</formula>
    </cfRule>
  </conditionalFormatting>
  <conditionalFormatting sqref="AA43">
    <cfRule type="cellIs" dxfId="5469" priority="313" operator="lessThan">
      <formula>$C$4</formula>
    </cfRule>
  </conditionalFormatting>
  <conditionalFormatting sqref="AA44">
    <cfRule type="cellIs" dxfId="5468" priority="314" operator="lessThan">
      <formula>$C$4</formula>
    </cfRule>
  </conditionalFormatting>
  <conditionalFormatting sqref="AA45">
    <cfRule type="cellIs" dxfId="5467" priority="315" operator="lessThan">
      <formula>$C$4</formula>
    </cfRule>
  </conditionalFormatting>
  <conditionalFormatting sqref="AA46">
    <cfRule type="cellIs" dxfId="5466" priority="316" operator="lessThan">
      <formula>$C$4</formula>
    </cfRule>
  </conditionalFormatting>
  <conditionalFormatting sqref="AA47">
    <cfRule type="cellIs" dxfId="5465" priority="317" operator="lessThan">
      <formula>$C$4</formula>
    </cfRule>
  </conditionalFormatting>
  <conditionalFormatting sqref="AA48">
    <cfRule type="cellIs" dxfId="5464" priority="318" operator="lessThan">
      <formula>$C$4</formula>
    </cfRule>
  </conditionalFormatting>
  <conditionalFormatting sqref="AA49">
    <cfRule type="cellIs" dxfId="5463" priority="319" operator="lessThan">
      <formula>$C$4</formula>
    </cfRule>
  </conditionalFormatting>
  <conditionalFormatting sqref="AA50">
    <cfRule type="cellIs" dxfId="5462" priority="320" operator="lessThan">
      <formula>$C$4</formula>
    </cfRule>
  </conditionalFormatting>
  <conditionalFormatting sqref="AB11">
    <cfRule type="cellIs" dxfId="5461" priority="321" operator="lessThan">
      <formula>$C$4</formula>
    </cfRule>
  </conditionalFormatting>
  <conditionalFormatting sqref="AB12">
    <cfRule type="cellIs" dxfId="5460" priority="322" operator="lessThan">
      <formula>$C$4</formula>
    </cfRule>
  </conditionalFormatting>
  <conditionalFormatting sqref="AB13">
    <cfRule type="cellIs" dxfId="5459" priority="323" operator="lessThan">
      <formula>$C$4</formula>
    </cfRule>
  </conditionalFormatting>
  <conditionalFormatting sqref="AB14">
    <cfRule type="cellIs" dxfId="5458" priority="324" operator="lessThan">
      <formula>$C$4</formula>
    </cfRule>
  </conditionalFormatting>
  <conditionalFormatting sqref="AB15">
    <cfRule type="cellIs" dxfId="5457" priority="325" operator="lessThan">
      <formula>$C$4</formula>
    </cfRule>
  </conditionalFormatting>
  <conditionalFormatting sqref="AB16">
    <cfRule type="cellIs" dxfId="5456" priority="326" operator="lessThan">
      <formula>$C$4</formula>
    </cfRule>
  </conditionalFormatting>
  <conditionalFormatting sqref="AB17">
    <cfRule type="cellIs" dxfId="5455" priority="327" operator="lessThan">
      <formula>$C$4</formula>
    </cfRule>
  </conditionalFormatting>
  <conditionalFormatting sqref="AB18">
    <cfRule type="cellIs" dxfId="5454" priority="328" operator="lessThan">
      <formula>$C$4</formula>
    </cfRule>
  </conditionalFormatting>
  <conditionalFormatting sqref="AB19">
    <cfRule type="cellIs" dxfId="5453" priority="329" operator="lessThan">
      <formula>$C$4</formula>
    </cfRule>
  </conditionalFormatting>
  <conditionalFormatting sqref="AB20">
    <cfRule type="cellIs" dxfId="5452" priority="330" operator="lessThan">
      <formula>$C$4</formula>
    </cfRule>
  </conditionalFormatting>
  <conditionalFormatting sqref="AB21">
    <cfRule type="cellIs" dxfId="5451" priority="331" operator="lessThan">
      <formula>$C$4</formula>
    </cfRule>
  </conditionalFormatting>
  <conditionalFormatting sqref="AB22">
    <cfRule type="cellIs" dxfId="5450" priority="332" operator="lessThan">
      <formula>$C$4</formula>
    </cfRule>
  </conditionalFormatting>
  <conditionalFormatting sqref="AB23">
    <cfRule type="cellIs" dxfId="5449" priority="333" operator="lessThan">
      <formula>$C$4</formula>
    </cfRule>
  </conditionalFormatting>
  <conditionalFormatting sqref="AB24">
    <cfRule type="cellIs" dxfId="5448" priority="334" operator="lessThan">
      <formula>$C$4</formula>
    </cfRule>
  </conditionalFormatting>
  <conditionalFormatting sqref="AB25">
    <cfRule type="cellIs" dxfId="5447" priority="335" operator="lessThan">
      <formula>$C$4</formula>
    </cfRule>
  </conditionalFormatting>
  <conditionalFormatting sqref="AB26">
    <cfRule type="cellIs" dxfId="5446" priority="336" operator="lessThan">
      <formula>$C$4</formula>
    </cfRule>
  </conditionalFormatting>
  <conditionalFormatting sqref="AB27">
    <cfRule type="cellIs" dxfId="5445" priority="337" operator="lessThan">
      <formula>$C$4</formula>
    </cfRule>
  </conditionalFormatting>
  <conditionalFormatting sqref="AB28">
    <cfRule type="cellIs" dxfId="5444" priority="338" operator="lessThan">
      <formula>$C$4</formula>
    </cfRule>
  </conditionalFormatting>
  <conditionalFormatting sqref="AB29">
    <cfRule type="cellIs" dxfId="5443" priority="339" operator="lessThan">
      <formula>$C$4</formula>
    </cfRule>
  </conditionalFormatting>
  <conditionalFormatting sqref="AB30">
    <cfRule type="cellIs" dxfId="5442" priority="340" operator="lessThan">
      <formula>$C$4</formula>
    </cfRule>
  </conditionalFormatting>
  <conditionalFormatting sqref="AB31">
    <cfRule type="cellIs" dxfId="5441" priority="341" operator="lessThan">
      <formula>$C$4</formula>
    </cfRule>
  </conditionalFormatting>
  <conditionalFormatting sqref="AB32">
    <cfRule type="cellIs" dxfId="5440" priority="342" operator="lessThan">
      <formula>$C$4</formula>
    </cfRule>
  </conditionalFormatting>
  <conditionalFormatting sqref="AB33">
    <cfRule type="cellIs" dxfId="5439" priority="343" operator="lessThan">
      <formula>$C$4</formula>
    </cfRule>
  </conditionalFormatting>
  <conditionalFormatting sqref="AB34">
    <cfRule type="cellIs" dxfId="5438" priority="344" operator="lessThan">
      <formula>$C$4</formula>
    </cfRule>
  </conditionalFormatting>
  <conditionalFormatting sqref="AB35">
    <cfRule type="cellIs" dxfId="5437" priority="345" operator="lessThan">
      <formula>$C$4</formula>
    </cfRule>
  </conditionalFormatting>
  <conditionalFormatting sqref="AB36">
    <cfRule type="cellIs" dxfId="5436" priority="346" operator="lessThan">
      <formula>$C$4</formula>
    </cfRule>
  </conditionalFormatting>
  <conditionalFormatting sqref="AB37">
    <cfRule type="cellIs" dxfId="5435" priority="347" operator="lessThan">
      <formula>$C$4</formula>
    </cfRule>
  </conditionalFormatting>
  <conditionalFormatting sqref="AB38">
    <cfRule type="cellIs" dxfId="5434" priority="348" operator="lessThan">
      <formula>$C$4</formula>
    </cfRule>
  </conditionalFormatting>
  <conditionalFormatting sqref="AB39">
    <cfRule type="cellIs" dxfId="5433" priority="349" operator="lessThan">
      <formula>$C$4</formula>
    </cfRule>
  </conditionalFormatting>
  <conditionalFormatting sqref="AB40">
    <cfRule type="cellIs" dxfId="5432" priority="350" operator="lessThan">
      <formula>$C$4</formula>
    </cfRule>
  </conditionalFormatting>
  <conditionalFormatting sqref="AB41">
    <cfRule type="cellIs" dxfId="5431" priority="351" operator="lessThan">
      <formula>$C$4</formula>
    </cfRule>
  </conditionalFormatting>
  <conditionalFormatting sqref="AB42">
    <cfRule type="cellIs" dxfId="5430" priority="352" operator="lessThan">
      <formula>$C$4</formula>
    </cfRule>
  </conditionalFormatting>
  <conditionalFormatting sqref="AB43">
    <cfRule type="cellIs" dxfId="5429" priority="353" operator="lessThan">
      <formula>$C$4</formula>
    </cfRule>
  </conditionalFormatting>
  <conditionalFormatting sqref="AB44">
    <cfRule type="cellIs" dxfId="5428" priority="354" operator="lessThan">
      <formula>$C$4</formula>
    </cfRule>
  </conditionalFormatting>
  <conditionalFormatting sqref="AB45">
    <cfRule type="cellIs" dxfId="5427" priority="355" operator="lessThan">
      <formula>$C$4</formula>
    </cfRule>
  </conditionalFormatting>
  <conditionalFormatting sqref="AB46">
    <cfRule type="cellIs" dxfId="5426" priority="356" operator="lessThan">
      <formula>$C$4</formula>
    </cfRule>
  </conditionalFormatting>
  <conditionalFormatting sqref="AB47">
    <cfRule type="cellIs" dxfId="5425" priority="357" operator="lessThan">
      <formula>$C$4</formula>
    </cfRule>
  </conditionalFormatting>
  <conditionalFormatting sqref="AB48">
    <cfRule type="cellIs" dxfId="5424" priority="358" operator="lessThan">
      <formula>$C$4</formula>
    </cfRule>
  </conditionalFormatting>
  <conditionalFormatting sqref="AB49">
    <cfRule type="cellIs" dxfId="5423" priority="359" operator="lessThan">
      <formula>$C$4</formula>
    </cfRule>
  </conditionalFormatting>
  <conditionalFormatting sqref="AB50">
    <cfRule type="cellIs" dxfId="5422" priority="360" operator="lessThan">
      <formula>$C$4</formula>
    </cfRule>
  </conditionalFormatting>
  <conditionalFormatting sqref="AC11">
    <cfRule type="cellIs" dxfId="5421" priority="361" operator="lessThan">
      <formula>$C$4</formula>
    </cfRule>
  </conditionalFormatting>
  <conditionalFormatting sqref="AC12">
    <cfRule type="cellIs" dxfId="5420" priority="362" operator="lessThan">
      <formula>$C$4</formula>
    </cfRule>
  </conditionalFormatting>
  <conditionalFormatting sqref="AC13">
    <cfRule type="cellIs" dxfId="5419" priority="363" operator="lessThan">
      <formula>$C$4</formula>
    </cfRule>
  </conditionalFormatting>
  <conditionalFormatting sqref="AC14">
    <cfRule type="cellIs" dxfId="5418" priority="364" operator="lessThan">
      <formula>$C$4</formula>
    </cfRule>
  </conditionalFormatting>
  <conditionalFormatting sqref="AC15">
    <cfRule type="cellIs" dxfId="5417" priority="365" operator="lessThan">
      <formula>$C$4</formula>
    </cfRule>
  </conditionalFormatting>
  <conditionalFormatting sqref="AC16">
    <cfRule type="cellIs" dxfId="5416" priority="366" operator="lessThan">
      <formula>$C$4</formula>
    </cfRule>
  </conditionalFormatting>
  <conditionalFormatting sqref="AC17">
    <cfRule type="cellIs" dxfId="5415" priority="367" operator="lessThan">
      <formula>$C$4</formula>
    </cfRule>
  </conditionalFormatting>
  <conditionalFormatting sqref="AC18">
    <cfRule type="cellIs" dxfId="5414" priority="368" operator="lessThan">
      <formula>$C$4</formula>
    </cfRule>
  </conditionalFormatting>
  <conditionalFormatting sqref="AC19">
    <cfRule type="cellIs" dxfId="5413" priority="369" operator="lessThan">
      <formula>$C$4</formula>
    </cfRule>
  </conditionalFormatting>
  <conditionalFormatting sqref="AC20">
    <cfRule type="cellIs" dxfId="5412" priority="370" operator="lessThan">
      <formula>$C$4</formula>
    </cfRule>
  </conditionalFormatting>
  <conditionalFormatting sqref="AC21">
    <cfRule type="cellIs" dxfId="5411" priority="371" operator="lessThan">
      <formula>$C$4</formula>
    </cfRule>
  </conditionalFormatting>
  <conditionalFormatting sqref="AC22">
    <cfRule type="cellIs" dxfId="5410" priority="372" operator="lessThan">
      <formula>$C$4</formula>
    </cfRule>
  </conditionalFormatting>
  <conditionalFormatting sqref="AC23">
    <cfRule type="cellIs" dxfId="5409" priority="373" operator="lessThan">
      <formula>$C$4</formula>
    </cfRule>
  </conditionalFormatting>
  <conditionalFormatting sqref="AC24">
    <cfRule type="cellIs" dxfId="5408" priority="374" operator="lessThan">
      <formula>$C$4</formula>
    </cfRule>
  </conditionalFormatting>
  <conditionalFormatting sqref="AC25">
    <cfRule type="cellIs" dxfId="5407" priority="375" operator="lessThan">
      <formula>$C$4</formula>
    </cfRule>
  </conditionalFormatting>
  <conditionalFormatting sqref="AC26">
    <cfRule type="cellIs" dxfId="5406" priority="376" operator="lessThan">
      <formula>$C$4</formula>
    </cfRule>
  </conditionalFormatting>
  <conditionalFormatting sqref="AC27">
    <cfRule type="cellIs" dxfId="5405" priority="377" operator="lessThan">
      <formula>$C$4</formula>
    </cfRule>
  </conditionalFormatting>
  <conditionalFormatting sqref="AC28">
    <cfRule type="cellIs" dxfId="5404" priority="378" operator="lessThan">
      <formula>$C$4</formula>
    </cfRule>
  </conditionalFormatting>
  <conditionalFormatting sqref="AC29">
    <cfRule type="cellIs" dxfId="5403" priority="379" operator="lessThan">
      <formula>$C$4</formula>
    </cfRule>
  </conditionalFormatting>
  <conditionalFormatting sqref="AC30">
    <cfRule type="cellIs" dxfId="5402" priority="380" operator="lessThan">
      <formula>$C$4</formula>
    </cfRule>
  </conditionalFormatting>
  <conditionalFormatting sqref="AC31">
    <cfRule type="cellIs" dxfId="5401" priority="381" operator="lessThan">
      <formula>$C$4</formula>
    </cfRule>
  </conditionalFormatting>
  <conditionalFormatting sqref="AC32">
    <cfRule type="cellIs" dxfId="5400" priority="382" operator="lessThan">
      <formula>$C$4</formula>
    </cfRule>
  </conditionalFormatting>
  <conditionalFormatting sqref="AC33">
    <cfRule type="cellIs" dxfId="5399" priority="383" operator="lessThan">
      <formula>$C$4</formula>
    </cfRule>
  </conditionalFormatting>
  <conditionalFormatting sqref="AC34">
    <cfRule type="cellIs" dxfId="5398" priority="384" operator="lessThan">
      <formula>$C$4</formula>
    </cfRule>
  </conditionalFormatting>
  <conditionalFormatting sqref="AC35">
    <cfRule type="cellIs" dxfId="5397" priority="385" operator="lessThan">
      <formula>$C$4</formula>
    </cfRule>
  </conditionalFormatting>
  <conditionalFormatting sqref="AC36">
    <cfRule type="cellIs" dxfId="5396" priority="386" operator="lessThan">
      <formula>$C$4</formula>
    </cfRule>
  </conditionalFormatting>
  <conditionalFormatting sqref="AC37">
    <cfRule type="cellIs" dxfId="5395" priority="387" operator="lessThan">
      <formula>$C$4</formula>
    </cfRule>
  </conditionalFormatting>
  <conditionalFormatting sqref="AC38">
    <cfRule type="cellIs" dxfId="5394" priority="388" operator="lessThan">
      <formula>$C$4</formula>
    </cfRule>
  </conditionalFormatting>
  <conditionalFormatting sqref="AC39">
    <cfRule type="cellIs" dxfId="5393" priority="389" operator="lessThan">
      <formula>$C$4</formula>
    </cfRule>
  </conditionalFormatting>
  <conditionalFormatting sqref="AC40">
    <cfRule type="cellIs" dxfId="5392" priority="390" operator="lessThan">
      <formula>$C$4</formula>
    </cfRule>
  </conditionalFormatting>
  <conditionalFormatting sqref="AC41">
    <cfRule type="cellIs" dxfId="5391" priority="391" operator="lessThan">
      <formula>$C$4</formula>
    </cfRule>
  </conditionalFormatting>
  <conditionalFormatting sqref="AC42">
    <cfRule type="cellIs" dxfId="5390" priority="392" operator="lessThan">
      <formula>$C$4</formula>
    </cfRule>
  </conditionalFormatting>
  <conditionalFormatting sqref="AC43">
    <cfRule type="cellIs" dxfId="5389" priority="393" operator="lessThan">
      <formula>$C$4</formula>
    </cfRule>
  </conditionalFormatting>
  <conditionalFormatting sqref="AC44">
    <cfRule type="cellIs" dxfId="5388" priority="394" operator="lessThan">
      <formula>$C$4</formula>
    </cfRule>
  </conditionalFormatting>
  <conditionalFormatting sqref="AC45">
    <cfRule type="cellIs" dxfId="5387" priority="395" operator="lessThan">
      <formula>$C$4</formula>
    </cfRule>
  </conditionalFormatting>
  <conditionalFormatting sqref="AC46">
    <cfRule type="cellIs" dxfId="5386" priority="396" operator="lessThan">
      <formula>$C$4</formula>
    </cfRule>
  </conditionalFormatting>
  <conditionalFormatting sqref="AC47">
    <cfRule type="cellIs" dxfId="5385" priority="397" operator="lessThan">
      <formula>$C$4</formula>
    </cfRule>
  </conditionalFormatting>
  <conditionalFormatting sqref="AC48">
    <cfRule type="cellIs" dxfId="5384" priority="398" operator="lessThan">
      <formula>$C$4</formula>
    </cfRule>
  </conditionalFormatting>
  <conditionalFormatting sqref="AC49">
    <cfRule type="cellIs" dxfId="5383" priority="399" operator="lessThan">
      <formula>$C$4</formula>
    </cfRule>
  </conditionalFormatting>
  <conditionalFormatting sqref="AC50">
    <cfRule type="cellIs" dxfId="5382" priority="400" operator="lessThan">
      <formula>$C$4</formula>
    </cfRule>
  </conditionalFormatting>
  <conditionalFormatting sqref="AD11">
    <cfRule type="cellIs" dxfId="5381" priority="401" operator="lessThan">
      <formula>$C$4</formula>
    </cfRule>
  </conditionalFormatting>
  <conditionalFormatting sqref="AD12">
    <cfRule type="cellIs" dxfId="5380" priority="402" operator="lessThan">
      <formula>$C$4</formula>
    </cfRule>
  </conditionalFormatting>
  <conditionalFormatting sqref="AD13">
    <cfRule type="cellIs" dxfId="5379" priority="403" operator="lessThan">
      <formula>$C$4</formula>
    </cfRule>
  </conditionalFormatting>
  <conditionalFormatting sqref="AD14">
    <cfRule type="cellIs" dxfId="5378" priority="404" operator="lessThan">
      <formula>$C$4</formula>
    </cfRule>
  </conditionalFormatting>
  <conditionalFormatting sqref="AD15">
    <cfRule type="cellIs" dxfId="5377" priority="405" operator="lessThan">
      <formula>$C$4</formula>
    </cfRule>
  </conditionalFormatting>
  <conditionalFormatting sqref="AD16">
    <cfRule type="cellIs" dxfId="5376" priority="406" operator="lessThan">
      <formula>$C$4</formula>
    </cfRule>
  </conditionalFormatting>
  <conditionalFormatting sqref="AD17">
    <cfRule type="cellIs" dxfId="5375" priority="407" operator="lessThan">
      <formula>$C$4</formula>
    </cfRule>
  </conditionalFormatting>
  <conditionalFormatting sqref="AD18">
    <cfRule type="cellIs" dxfId="5374" priority="408" operator="lessThan">
      <formula>$C$4</formula>
    </cfRule>
  </conditionalFormatting>
  <conditionalFormatting sqref="AD19">
    <cfRule type="cellIs" dxfId="5373" priority="409" operator="lessThan">
      <formula>$C$4</formula>
    </cfRule>
  </conditionalFormatting>
  <conditionalFormatting sqref="AD20">
    <cfRule type="cellIs" dxfId="5372" priority="410" operator="lessThan">
      <formula>$C$4</formula>
    </cfRule>
  </conditionalFormatting>
  <conditionalFormatting sqref="AD21">
    <cfRule type="cellIs" dxfId="5371" priority="411" operator="lessThan">
      <formula>$C$4</formula>
    </cfRule>
  </conditionalFormatting>
  <conditionalFormatting sqref="AD22">
    <cfRule type="cellIs" dxfId="5370" priority="412" operator="lessThan">
      <formula>$C$4</formula>
    </cfRule>
  </conditionalFormatting>
  <conditionalFormatting sqref="AD23">
    <cfRule type="cellIs" dxfId="5369" priority="413" operator="lessThan">
      <formula>$C$4</formula>
    </cfRule>
  </conditionalFormatting>
  <conditionalFormatting sqref="AD24">
    <cfRule type="cellIs" dxfId="5368" priority="414" operator="lessThan">
      <formula>$C$4</formula>
    </cfRule>
  </conditionalFormatting>
  <conditionalFormatting sqref="AD25">
    <cfRule type="cellIs" dxfId="5367" priority="415" operator="lessThan">
      <formula>$C$4</formula>
    </cfRule>
  </conditionalFormatting>
  <conditionalFormatting sqref="AD26">
    <cfRule type="cellIs" dxfId="5366" priority="416" operator="lessThan">
      <formula>$C$4</formula>
    </cfRule>
  </conditionalFormatting>
  <conditionalFormatting sqref="AD27">
    <cfRule type="cellIs" dxfId="5365" priority="417" operator="lessThan">
      <formula>$C$4</formula>
    </cfRule>
  </conditionalFormatting>
  <conditionalFormatting sqref="AD28">
    <cfRule type="cellIs" dxfId="5364" priority="418" operator="lessThan">
      <formula>$C$4</formula>
    </cfRule>
  </conditionalFormatting>
  <conditionalFormatting sqref="AD29">
    <cfRule type="cellIs" dxfId="5363" priority="419" operator="lessThan">
      <formula>$C$4</formula>
    </cfRule>
  </conditionalFormatting>
  <conditionalFormatting sqref="AD30">
    <cfRule type="cellIs" dxfId="5362" priority="420" operator="lessThan">
      <formula>$C$4</formula>
    </cfRule>
  </conditionalFormatting>
  <conditionalFormatting sqref="AD31">
    <cfRule type="cellIs" dxfId="5361" priority="421" operator="lessThan">
      <formula>$C$4</formula>
    </cfRule>
  </conditionalFormatting>
  <conditionalFormatting sqref="AD32">
    <cfRule type="cellIs" dxfId="5360" priority="422" operator="lessThan">
      <formula>$C$4</formula>
    </cfRule>
  </conditionalFormatting>
  <conditionalFormatting sqref="AD33">
    <cfRule type="cellIs" dxfId="5359" priority="423" operator="lessThan">
      <formula>$C$4</formula>
    </cfRule>
  </conditionalFormatting>
  <conditionalFormatting sqref="AD34">
    <cfRule type="cellIs" dxfId="5358" priority="424" operator="lessThan">
      <formula>$C$4</formula>
    </cfRule>
  </conditionalFormatting>
  <conditionalFormatting sqref="AD35">
    <cfRule type="cellIs" dxfId="5357" priority="425" operator="lessThan">
      <formula>$C$4</formula>
    </cfRule>
  </conditionalFormatting>
  <conditionalFormatting sqref="AD36">
    <cfRule type="cellIs" dxfId="5356" priority="426" operator="lessThan">
      <formula>$C$4</formula>
    </cfRule>
  </conditionalFormatting>
  <conditionalFormatting sqref="AD37">
    <cfRule type="cellIs" dxfId="5355" priority="427" operator="lessThan">
      <formula>$C$4</formula>
    </cfRule>
  </conditionalFormatting>
  <conditionalFormatting sqref="AD38">
    <cfRule type="cellIs" dxfId="5354" priority="428" operator="lessThan">
      <formula>$C$4</formula>
    </cfRule>
  </conditionalFormatting>
  <conditionalFormatting sqref="AD39">
    <cfRule type="cellIs" dxfId="5353" priority="429" operator="lessThan">
      <formula>$C$4</formula>
    </cfRule>
  </conditionalFormatting>
  <conditionalFormatting sqref="AD40">
    <cfRule type="cellIs" dxfId="5352" priority="430" operator="lessThan">
      <formula>$C$4</formula>
    </cfRule>
  </conditionalFormatting>
  <conditionalFormatting sqref="AD41">
    <cfRule type="cellIs" dxfId="5351" priority="431" operator="lessThan">
      <formula>$C$4</formula>
    </cfRule>
  </conditionalFormatting>
  <conditionalFormatting sqref="AD42">
    <cfRule type="cellIs" dxfId="5350" priority="432" operator="lessThan">
      <formula>$C$4</formula>
    </cfRule>
  </conditionalFormatting>
  <conditionalFormatting sqref="AD43">
    <cfRule type="cellIs" dxfId="5349" priority="433" operator="lessThan">
      <formula>$C$4</formula>
    </cfRule>
  </conditionalFormatting>
  <conditionalFormatting sqref="AD44">
    <cfRule type="cellIs" dxfId="5348" priority="434" operator="lessThan">
      <formula>$C$4</formula>
    </cfRule>
  </conditionalFormatting>
  <conditionalFormatting sqref="AD45">
    <cfRule type="cellIs" dxfId="5347" priority="435" operator="lessThan">
      <formula>$C$4</formula>
    </cfRule>
  </conditionalFormatting>
  <conditionalFormatting sqref="AD46">
    <cfRule type="cellIs" dxfId="5346" priority="436" operator="lessThan">
      <formula>$C$4</formula>
    </cfRule>
  </conditionalFormatting>
  <conditionalFormatting sqref="AD47">
    <cfRule type="cellIs" dxfId="5345" priority="437" operator="lessThan">
      <formula>$C$4</formula>
    </cfRule>
  </conditionalFormatting>
  <conditionalFormatting sqref="AD48">
    <cfRule type="cellIs" dxfId="5344" priority="438" operator="lessThan">
      <formula>$C$4</formula>
    </cfRule>
  </conditionalFormatting>
  <conditionalFormatting sqref="AD49">
    <cfRule type="cellIs" dxfId="5343" priority="439" operator="lessThan">
      <formula>$C$4</formula>
    </cfRule>
  </conditionalFormatting>
  <conditionalFormatting sqref="AD50">
    <cfRule type="cellIs" dxfId="5342" priority="440" operator="lessThan">
      <formula>$C$4</formula>
    </cfRule>
  </conditionalFormatting>
  <conditionalFormatting sqref="AE11">
    <cfRule type="cellIs" dxfId="5341" priority="441" operator="lessThan">
      <formula>$C$4</formula>
    </cfRule>
  </conditionalFormatting>
  <conditionalFormatting sqref="AE12">
    <cfRule type="cellIs" dxfId="5340" priority="442" operator="lessThan">
      <formula>$C$4</formula>
    </cfRule>
  </conditionalFormatting>
  <conditionalFormatting sqref="AE13">
    <cfRule type="cellIs" dxfId="5339" priority="443" operator="lessThan">
      <formula>$C$4</formula>
    </cfRule>
  </conditionalFormatting>
  <conditionalFormatting sqref="AE14">
    <cfRule type="cellIs" dxfId="5338" priority="444" operator="lessThan">
      <formula>$C$4</formula>
    </cfRule>
  </conditionalFormatting>
  <conditionalFormatting sqref="AE15">
    <cfRule type="cellIs" dxfId="5337" priority="445" operator="lessThan">
      <formula>$C$4</formula>
    </cfRule>
  </conditionalFormatting>
  <conditionalFormatting sqref="AE16">
    <cfRule type="cellIs" dxfId="5336" priority="446" operator="lessThan">
      <formula>$C$4</formula>
    </cfRule>
  </conditionalFormatting>
  <conditionalFormatting sqref="AE17">
    <cfRule type="cellIs" dxfId="5335" priority="447" operator="lessThan">
      <formula>$C$4</formula>
    </cfRule>
  </conditionalFormatting>
  <conditionalFormatting sqref="AE18">
    <cfRule type="cellIs" dxfId="5334" priority="448" operator="lessThan">
      <formula>$C$4</formula>
    </cfRule>
  </conditionalFormatting>
  <conditionalFormatting sqref="AE19">
    <cfRule type="cellIs" dxfId="5333" priority="449" operator="lessThan">
      <formula>$C$4</formula>
    </cfRule>
  </conditionalFormatting>
  <conditionalFormatting sqref="AE20">
    <cfRule type="cellIs" dxfId="5332" priority="450" operator="lessThan">
      <formula>$C$4</formula>
    </cfRule>
  </conditionalFormatting>
  <conditionalFormatting sqref="AE21">
    <cfRule type="cellIs" dxfId="5331" priority="451" operator="lessThan">
      <formula>$C$4</formula>
    </cfRule>
  </conditionalFormatting>
  <conditionalFormatting sqref="AE22">
    <cfRule type="cellIs" dxfId="5330" priority="452" operator="lessThan">
      <formula>$C$4</formula>
    </cfRule>
  </conditionalFormatting>
  <conditionalFormatting sqref="AE23">
    <cfRule type="cellIs" dxfId="5329" priority="453" operator="lessThan">
      <formula>$C$4</formula>
    </cfRule>
  </conditionalFormatting>
  <conditionalFormatting sqref="AE24">
    <cfRule type="cellIs" dxfId="5328" priority="454" operator="lessThan">
      <formula>$C$4</formula>
    </cfRule>
  </conditionalFormatting>
  <conditionalFormatting sqref="AE25">
    <cfRule type="cellIs" dxfId="5327" priority="455" operator="lessThan">
      <formula>$C$4</formula>
    </cfRule>
  </conditionalFormatting>
  <conditionalFormatting sqref="AE26">
    <cfRule type="cellIs" dxfId="5326" priority="456" operator="lessThan">
      <formula>$C$4</formula>
    </cfRule>
  </conditionalFormatting>
  <conditionalFormatting sqref="AE27">
    <cfRule type="cellIs" dxfId="5325" priority="457" operator="lessThan">
      <formula>$C$4</formula>
    </cfRule>
  </conditionalFormatting>
  <conditionalFormatting sqref="AE28">
    <cfRule type="cellIs" dxfId="5324" priority="458" operator="lessThan">
      <formula>$C$4</formula>
    </cfRule>
  </conditionalFormatting>
  <conditionalFormatting sqref="AE29">
    <cfRule type="cellIs" dxfId="5323" priority="459" operator="lessThan">
      <formula>$C$4</formula>
    </cfRule>
  </conditionalFormatting>
  <conditionalFormatting sqref="AE30">
    <cfRule type="cellIs" dxfId="5322" priority="460" operator="lessThan">
      <formula>$C$4</formula>
    </cfRule>
  </conditionalFormatting>
  <conditionalFormatting sqref="AE31">
    <cfRule type="cellIs" dxfId="5321" priority="461" operator="lessThan">
      <formula>$C$4</formula>
    </cfRule>
  </conditionalFormatting>
  <conditionalFormatting sqref="AE32">
    <cfRule type="cellIs" dxfId="5320" priority="462" operator="lessThan">
      <formula>$C$4</formula>
    </cfRule>
  </conditionalFormatting>
  <conditionalFormatting sqref="AE33">
    <cfRule type="cellIs" dxfId="5319" priority="463" operator="lessThan">
      <formula>$C$4</formula>
    </cfRule>
  </conditionalFormatting>
  <conditionalFormatting sqref="AE34">
    <cfRule type="cellIs" dxfId="5318" priority="464" operator="lessThan">
      <formula>$C$4</formula>
    </cfRule>
  </conditionalFormatting>
  <conditionalFormatting sqref="AE35">
    <cfRule type="cellIs" dxfId="5317" priority="465" operator="lessThan">
      <formula>$C$4</formula>
    </cfRule>
  </conditionalFormatting>
  <conditionalFormatting sqref="AE36">
    <cfRule type="cellIs" dxfId="5316" priority="466" operator="lessThan">
      <formula>$C$4</formula>
    </cfRule>
  </conditionalFormatting>
  <conditionalFormatting sqref="AE37">
    <cfRule type="cellIs" dxfId="5315" priority="467" operator="lessThan">
      <formula>$C$4</formula>
    </cfRule>
  </conditionalFormatting>
  <conditionalFormatting sqref="AE38">
    <cfRule type="cellIs" dxfId="5314" priority="468" operator="lessThan">
      <formula>$C$4</formula>
    </cfRule>
  </conditionalFormatting>
  <conditionalFormatting sqref="AE39">
    <cfRule type="cellIs" dxfId="5313" priority="469" operator="lessThan">
      <formula>$C$4</formula>
    </cfRule>
  </conditionalFormatting>
  <conditionalFormatting sqref="AE40">
    <cfRule type="cellIs" dxfId="5312" priority="470" operator="lessThan">
      <formula>$C$4</formula>
    </cfRule>
  </conditionalFormatting>
  <conditionalFormatting sqref="AE41">
    <cfRule type="cellIs" dxfId="5311" priority="471" operator="lessThan">
      <formula>$C$4</formula>
    </cfRule>
  </conditionalFormatting>
  <conditionalFormatting sqref="AE42">
    <cfRule type="cellIs" dxfId="5310" priority="472" operator="lessThan">
      <formula>$C$4</formula>
    </cfRule>
  </conditionalFormatting>
  <conditionalFormatting sqref="AE43">
    <cfRule type="cellIs" dxfId="5309" priority="473" operator="lessThan">
      <formula>$C$4</formula>
    </cfRule>
  </conditionalFormatting>
  <conditionalFormatting sqref="AE44">
    <cfRule type="cellIs" dxfId="5308" priority="474" operator="lessThan">
      <formula>$C$4</formula>
    </cfRule>
  </conditionalFormatting>
  <conditionalFormatting sqref="AE45">
    <cfRule type="cellIs" dxfId="5307" priority="475" operator="lessThan">
      <formula>$C$4</formula>
    </cfRule>
  </conditionalFormatting>
  <conditionalFormatting sqref="AE46">
    <cfRule type="cellIs" dxfId="5306" priority="476" operator="lessThan">
      <formula>$C$4</formula>
    </cfRule>
  </conditionalFormatting>
  <conditionalFormatting sqref="AE47">
    <cfRule type="cellIs" dxfId="5305" priority="477" operator="lessThan">
      <formula>$C$4</formula>
    </cfRule>
  </conditionalFormatting>
  <conditionalFormatting sqref="AE48">
    <cfRule type="cellIs" dxfId="5304" priority="478" operator="lessThan">
      <formula>$C$4</formula>
    </cfRule>
  </conditionalFormatting>
  <conditionalFormatting sqref="AE49">
    <cfRule type="cellIs" dxfId="5303" priority="479" operator="lessThan">
      <formula>$C$4</formula>
    </cfRule>
  </conditionalFormatting>
  <conditionalFormatting sqref="AE50">
    <cfRule type="cellIs" dxfId="5302" priority="480" operator="lessThan">
      <formula>$C$4</formula>
    </cfRule>
  </conditionalFormatting>
  <conditionalFormatting sqref="AF11">
    <cfRule type="cellIs" dxfId="5301" priority="481" operator="lessThan">
      <formula>$C$4</formula>
    </cfRule>
  </conditionalFormatting>
  <conditionalFormatting sqref="AF12">
    <cfRule type="cellIs" dxfId="5300" priority="482" operator="lessThan">
      <formula>$C$4</formula>
    </cfRule>
  </conditionalFormatting>
  <conditionalFormatting sqref="AF13">
    <cfRule type="cellIs" dxfId="5299" priority="483" operator="lessThan">
      <formula>$C$4</formula>
    </cfRule>
  </conditionalFormatting>
  <conditionalFormatting sqref="AF14">
    <cfRule type="cellIs" dxfId="5298" priority="484" operator="lessThan">
      <formula>$C$4</formula>
    </cfRule>
  </conditionalFormatting>
  <conditionalFormatting sqref="AF15">
    <cfRule type="cellIs" dxfId="5297" priority="485" operator="lessThan">
      <formula>$C$4</formula>
    </cfRule>
  </conditionalFormatting>
  <conditionalFormatting sqref="AF16">
    <cfRule type="cellIs" dxfId="5296" priority="486" operator="lessThan">
      <formula>$C$4</formula>
    </cfRule>
  </conditionalFormatting>
  <conditionalFormatting sqref="AF17">
    <cfRule type="cellIs" dxfId="5295" priority="487" operator="lessThan">
      <formula>$C$4</formula>
    </cfRule>
  </conditionalFormatting>
  <conditionalFormatting sqref="AF18">
    <cfRule type="cellIs" dxfId="5294" priority="488" operator="lessThan">
      <formula>$C$4</formula>
    </cfRule>
  </conditionalFormatting>
  <conditionalFormatting sqref="AF19">
    <cfRule type="cellIs" dxfId="5293" priority="489" operator="lessThan">
      <formula>$C$4</formula>
    </cfRule>
  </conditionalFormatting>
  <conditionalFormatting sqref="AF20">
    <cfRule type="cellIs" dxfId="5292" priority="490" operator="lessThan">
      <formula>$C$4</formula>
    </cfRule>
  </conditionalFormatting>
  <conditionalFormatting sqref="AF21">
    <cfRule type="cellIs" dxfId="5291" priority="491" operator="lessThan">
      <formula>$C$4</formula>
    </cfRule>
  </conditionalFormatting>
  <conditionalFormatting sqref="AF22">
    <cfRule type="cellIs" dxfId="5290" priority="492" operator="lessThan">
      <formula>$C$4</formula>
    </cfRule>
  </conditionalFormatting>
  <conditionalFormatting sqref="AF23">
    <cfRule type="cellIs" dxfId="5289" priority="493" operator="lessThan">
      <formula>$C$4</formula>
    </cfRule>
  </conditionalFormatting>
  <conditionalFormatting sqref="AF24">
    <cfRule type="cellIs" dxfId="5288" priority="494" operator="lessThan">
      <formula>$C$4</formula>
    </cfRule>
  </conditionalFormatting>
  <conditionalFormatting sqref="AF25">
    <cfRule type="cellIs" dxfId="5287" priority="495" operator="lessThan">
      <formula>$C$4</formula>
    </cfRule>
  </conditionalFormatting>
  <conditionalFormatting sqref="AF26">
    <cfRule type="cellIs" dxfId="5286" priority="496" operator="lessThan">
      <formula>$C$4</formula>
    </cfRule>
  </conditionalFormatting>
  <conditionalFormatting sqref="AF27">
    <cfRule type="cellIs" dxfId="5285" priority="497" operator="lessThan">
      <formula>$C$4</formula>
    </cfRule>
  </conditionalFormatting>
  <conditionalFormatting sqref="AF28">
    <cfRule type="cellIs" dxfId="5284" priority="498" operator="lessThan">
      <formula>$C$4</formula>
    </cfRule>
  </conditionalFormatting>
  <conditionalFormatting sqref="AF29">
    <cfRule type="cellIs" dxfId="5283" priority="499" operator="lessThan">
      <formula>$C$4</formula>
    </cfRule>
  </conditionalFormatting>
  <conditionalFormatting sqref="AF30">
    <cfRule type="cellIs" dxfId="5282" priority="500" operator="lessThan">
      <formula>$C$4</formula>
    </cfRule>
  </conditionalFormatting>
  <conditionalFormatting sqref="AF31">
    <cfRule type="cellIs" dxfId="5281" priority="501" operator="lessThan">
      <formula>$C$4</formula>
    </cfRule>
  </conditionalFormatting>
  <conditionalFormatting sqref="AF32">
    <cfRule type="cellIs" dxfId="5280" priority="502" operator="lessThan">
      <formula>$C$4</formula>
    </cfRule>
  </conditionalFormatting>
  <conditionalFormatting sqref="AF33">
    <cfRule type="cellIs" dxfId="5279" priority="503" operator="lessThan">
      <formula>$C$4</formula>
    </cfRule>
  </conditionalFormatting>
  <conditionalFormatting sqref="AF34">
    <cfRule type="cellIs" dxfId="5278" priority="504" operator="lessThan">
      <formula>$C$4</formula>
    </cfRule>
  </conditionalFormatting>
  <conditionalFormatting sqref="AF35">
    <cfRule type="cellIs" dxfId="5277" priority="505" operator="lessThan">
      <formula>$C$4</formula>
    </cfRule>
  </conditionalFormatting>
  <conditionalFormatting sqref="AF36">
    <cfRule type="cellIs" dxfId="5276" priority="506" operator="lessThan">
      <formula>$C$4</formula>
    </cfRule>
  </conditionalFormatting>
  <conditionalFormatting sqref="AF37">
    <cfRule type="cellIs" dxfId="5275" priority="507" operator="lessThan">
      <formula>$C$4</formula>
    </cfRule>
  </conditionalFormatting>
  <conditionalFormatting sqref="AF38">
    <cfRule type="cellIs" dxfId="5274" priority="508" operator="lessThan">
      <formula>$C$4</formula>
    </cfRule>
  </conditionalFormatting>
  <conditionalFormatting sqref="AF39">
    <cfRule type="cellIs" dxfId="5273" priority="509" operator="lessThan">
      <formula>$C$4</formula>
    </cfRule>
  </conditionalFormatting>
  <conditionalFormatting sqref="AF40">
    <cfRule type="cellIs" dxfId="5272" priority="510" operator="lessThan">
      <formula>$C$4</formula>
    </cfRule>
  </conditionalFormatting>
  <conditionalFormatting sqref="AF41">
    <cfRule type="cellIs" dxfId="5271" priority="511" operator="lessThan">
      <formula>$C$4</formula>
    </cfRule>
  </conditionalFormatting>
  <conditionalFormatting sqref="AF42">
    <cfRule type="cellIs" dxfId="5270" priority="512" operator="lessThan">
      <formula>$C$4</formula>
    </cfRule>
  </conditionalFormatting>
  <conditionalFormatting sqref="AF43">
    <cfRule type="cellIs" dxfId="5269" priority="513" operator="lessThan">
      <formula>$C$4</formula>
    </cfRule>
  </conditionalFormatting>
  <conditionalFormatting sqref="AF44">
    <cfRule type="cellIs" dxfId="5268" priority="514" operator="lessThan">
      <formula>$C$4</formula>
    </cfRule>
  </conditionalFormatting>
  <conditionalFormatting sqref="AF45">
    <cfRule type="cellIs" dxfId="5267" priority="515" operator="lessThan">
      <formula>$C$4</formula>
    </cfRule>
  </conditionalFormatting>
  <conditionalFormatting sqref="AF46">
    <cfRule type="cellIs" dxfId="5266" priority="516" operator="lessThan">
      <formula>$C$4</formula>
    </cfRule>
  </conditionalFormatting>
  <conditionalFormatting sqref="AF47">
    <cfRule type="cellIs" dxfId="5265" priority="517" operator="lessThan">
      <formula>$C$4</formula>
    </cfRule>
  </conditionalFormatting>
  <conditionalFormatting sqref="AF48">
    <cfRule type="cellIs" dxfId="5264" priority="518" operator="lessThan">
      <formula>$C$4</formula>
    </cfRule>
  </conditionalFormatting>
  <conditionalFormatting sqref="AF49">
    <cfRule type="cellIs" dxfId="5263" priority="519" operator="lessThan">
      <formula>$C$4</formula>
    </cfRule>
  </conditionalFormatting>
  <conditionalFormatting sqref="AF50">
    <cfRule type="cellIs" dxfId="5262" priority="520" operator="lessThan">
      <formula>$C$4</formula>
    </cfRule>
  </conditionalFormatting>
  <conditionalFormatting sqref="AG11">
    <cfRule type="cellIs" dxfId="5261" priority="521" operator="lessThan">
      <formula>$C$4</formula>
    </cfRule>
  </conditionalFormatting>
  <conditionalFormatting sqref="AG12">
    <cfRule type="cellIs" dxfId="5260" priority="522" operator="lessThan">
      <formula>$C$4</formula>
    </cfRule>
  </conditionalFormatting>
  <conditionalFormatting sqref="AG13">
    <cfRule type="cellIs" dxfId="5259" priority="523" operator="lessThan">
      <formula>$C$4</formula>
    </cfRule>
  </conditionalFormatting>
  <conditionalFormatting sqref="AG14">
    <cfRule type="cellIs" dxfId="5258" priority="524" operator="lessThan">
      <formula>$C$4</formula>
    </cfRule>
  </conditionalFormatting>
  <conditionalFormatting sqref="AG15">
    <cfRule type="cellIs" dxfId="5257" priority="525" operator="lessThan">
      <formula>$C$4</formula>
    </cfRule>
  </conditionalFormatting>
  <conditionalFormatting sqref="AG16">
    <cfRule type="cellIs" dxfId="5256" priority="526" operator="lessThan">
      <formula>$C$4</formula>
    </cfRule>
  </conditionalFormatting>
  <conditionalFormatting sqref="AG17">
    <cfRule type="cellIs" dxfId="5255" priority="527" operator="lessThan">
      <formula>$C$4</formula>
    </cfRule>
  </conditionalFormatting>
  <conditionalFormatting sqref="AG18">
    <cfRule type="cellIs" dxfId="5254" priority="528" operator="lessThan">
      <formula>$C$4</formula>
    </cfRule>
  </conditionalFormatting>
  <conditionalFormatting sqref="AG19">
    <cfRule type="cellIs" dxfId="5253" priority="529" operator="lessThan">
      <formula>$C$4</formula>
    </cfRule>
  </conditionalFormatting>
  <conditionalFormatting sqref="AG20">
    <cfRule type="cellIs" dxfId="5252" priority="530" operator="lessThan">
      <formula>$C$4</formula>
    </cfRule>
  </conditionalFormatting>
  <conditionalFormatting sqref="AG21">
    <cfRule type="cellIs" dxfId="5251" priority="531" operator="lessThan">
      <formula>$C$4</formula>
    </cfRule>
  </conditionalFormatting>
  <conditionalFormatting sqref="AG22">
    <cfRule type="cellIs" dxfId="5250" priority="532" operator="lessThan">
      <formula>$C$4</formula>
    </cfRule>
  </conditionalFormatting>
  <conditionalFormatting sqref="AG23">
    <cfRule type="cellIs" dxfId="5249" priority="533" operator="lessThan">
      <formula>$C$4</formula>
    </cfRule>
  </conditionalFormatting>
  <conditionalFormatting sqref="AG24">
    <cfRule type="cellIs" dxfId="5248" priority="534" operator="lessThan">
      <formula>$C$4</formula>
    </cfRule>
  </conditionalFormatting>
  <conditionalFormatting sqref="AG25">
    <cfRule type="cellIs" dxfId="5247" priority="535" operator="lessThan">
      <formula>$C$4</formula>
    </cfRule>
  </conditionalFormatting>
  <conditionalFormatting sqref="AG26">
    <cfRule type="cellIs" dxfId="5246" priority="536" operator="lessThan">
      <formula>$C$4</formula>
    </cfRule>
  </conditionalFormatting>
  <conditionalFormatting sqref="AG27">
    <cfRule type="cellIs" dxfId="5245" priority="537" operator="lessThan">
      <formula>$C$4</formula>
    </cfRule>
  </conditionalFormatting>
  <conditionalFormatting sqref="AG28">
    <cfRule type="cellIs" dxfId="5244" priority="538" operator="lessThan">
      <formula>$C$4</formula>
    </cfRule>
  </conditionalFormatting>
  <conditionalFormatting sqref="AG29">
    <cfRule type="cellIs" dxfId="5243" priority="539" operator="lessThan">
      <formula>$C$4</formula>
    </cfRule>
  </conditionalFormatting>
  <conditionalFormatting sqref="AG30">
    <cfRule type="cellIs" dxfId="5242" priority="540" operator="lessThan">
      <formula>$C$4</formula>
    </cfRule>
  </conditionalFormatting>
  <conditionalFormatting sqref="AG31">
    <cfRule type="cellIs" dxfId="5241" priority="541" operator="lessThan">
      <formula>$C$4</formula>
    </cfRule>
  </conditionalFormatting>
  <conditionalFormatting sqref="AG32">
    <cfRule type="cellIs" dxfId="5240" priority="542" operator="lessThan">
      <formula>$C$4</formula>
    </cfRule>
  </conditionalFormatting>
  <conditionalFormatting sqref="AG33">
    <cfRule type="cellIs" dxfId="5239" priority="543" operator="lessThan">
      <formula>$C$4</formula>
    </cfRule>
  </conditionalFormatting>
  <conditionalFormatting sqref="AG34">
    <cfRule type="cellIs" dxfId="5238" priority="544" operator="lessThan">
      <formula>$C$4</formula>
    </cfRule>
  </conditionalFormatting>
  <conditionalFormatting sqref="AG35">
    <cfRule type="cellIs" dxfId="5237" priority="545" operator="lessThan">
      <formula>$C$4</formula>
    </cfRule>
  </conditionalFormatting>
  <conditionalFormatting sqref="AG36">
    <cfRule type="cellIs" dxfId="5236" priority="546" operator="lessThan">
      <formula>$C$4</formula>
    </cfRule>
  </conditionalFormatting>
  <conditionalFormatting sqref="AG37">
    <cfRule type="cellIs" dxfId="5235" priority="547" operator="lessThan">
      <formula>$C$4</formula>
    </cfRule>
  </conditionalFormatting>
  <conditionalFormatting sqref="AG38">
    <cfRule type="cellIs" dxfId="5234" priority="548" operator="lessThan">
      <formula>$C$4</formula>
    </cfRule>
  </conditionalFormatting>
  <conditionalFormatting sqref="AG39">
    <cfRule type="cellIs" dxfId="5233" priority="549" operator="lessThan">
      <formula>$C$4</formula>
    </cfRule>
  </conditionalFormatting>
  <conditionalFormatting sqref="AG40">
    <cfRule type="cellIs" dxfId="5232" priority="550" operator="lessThan">
      <formula>$C$4</formula>
    </cfRule>
  </conditionalFormatting>
  <conditionalFormatting sqref="AG41">
    <cfRule type="cellIs" dxfId="5231" priority="551" operator="lessThan">
      <formula>$C$4</formula>
    </cfRule>
  </conditionalFormatting>
  <conditionalFormatting sqref="AG42">
    <cfRule type="cellIs" dxfId="5230" priority="552" operator="lessThan">
      <formula>$C$4</formula>
    </cfRule>
  </conditionalFormatting>
  <conditionalFormatting sqref="AG43">
    <cfRule type="cellIs" dxfId="5229" priority="553" operator="lessThan">
      <formula>$C$4</formula>
    </cfRule>
  </conditionalFormatting>
  <conditionalFormatting sqref="AG44">
    <cfRule type="cellIs" dxfId="5228" priority="554" operator="lessThan">
      <formula>$C$4</formula>
    </cfRule>
  </conditionalFormatting>
  <conditionalFormatting sqref="AG45">
    <cfRule type="cellIs" dxfId="5227" priority="555" operator="lessThan">
      <formula>$C$4</formula>
    </cfRule>
  </conditionalFormatting>
  <conditionalFormatting sqref="AG46">
    <cfRule type="cellIs" dxfId="5226" priority="556" operator="lessThan">
      <formula>$C$4</formula>
    </cfRule>
  </conditionalFormatting>
  <conditionalFormatting sqref="AG47">
    <cfRule type="cellIs" dxfId="5225" priority="557" operator="lessThan">
      <formula>$C$4</formula>
    </cfRule>
  </conditionalFormatting>
  <conditionalFormatting sqref="AG48">
    <cfRule type="cellIs" dxfId="5224" priority="558" operator="lessThan">
      <formula>$C$4</formula>
    </cfRule>
  </conditionalFormatting>
  <conditionalFormatting sqref="AG49">
    <cfRule type="cellIs" dxfId="5223" priority="559" operator="lessThan">
      <formula>$C$4</formula>
    </cfRule>
  </conditionalFormatting>
  <conditionalFormatting sqref="AG50">
    <cfRule type="cellIs" dxfId="5222" priority="560" operator="lessThan">
      <formula>$C$4</formula>
    </cfRule>
  </conditionalFormatting>
  <conditionalFormatting sqref="AH11">
    <cfRule type="cellIs" dxfId="5221" priority="561" operator="lessThan">
      <formula>$C$4</formula>
    </cfRule>
  </conditionalFormatting>
  <conditionalFormatting sqref="AH12">
    <cfRule type="cellIs" dxfId="5220" priority="562" operator="lessThan">
      <formula>$C$4</formula>
    </cfRule>
  </conditionalFormatting>
  <conditionalFormatting sqref="AH13">
    <cfRule type="cellIs" dxfId="5219" priority="563" operator="lessThan">
      <formula>$C$4</formula>
    </cfRule>
  </conditionalFormatting>
  <conditionalFormatting sqref="AH14">
    <cfRule type="cellIs" dxfId="5218" priority="564" operator="lessThan">
      <formula>$C$4</formula>
    </cfRule>
  </conditionalFormatting>
  <conditionalFormatting sqref="AH15">
    <cfRule type="cellIs" dxfId="5217" priority="565" operator="lessThan">
      <formula>$C$4</formula>
    </cfRule>
  </conditionalFormatting>
  <conditionalFormatting sqref="AH16">
    <cfRule type="cellIs" dxfId="5216" priority="566" operator="lessThan">
      <formula>$C$4</formula>
    </cfRule>
  </conditionalFormatting>
  <conditionalFormatting sqref="AH17">
    <cfRule type="cellIs" dxfId="5215" priority="567" operator="lessThan">
      <formula>$C$4</formula>
    </cfRule>
  </conditionalFormatting>
  <conditionalFormatting sqref="AH18">
    <cfRule type="cellIs" dxfId="5214" priority="568" operator="lessThan">
      <formula>$C$4</formula>
    </cfRule>
  </conditionalFormatting>
  <conditionalFormatting sqref="AH19">
    <cfRule type="cellIs" dxfId="5213" priority="569" operator="lessThan">
      <formula>$C$4</formula>
    </cfRule>
  </conditionalFormatting>
  <conditionalFormatting sqref="AH20">
    <cfRule type="cellIs" dxfId="5212" priority="570" operator="lessThan">
      <formula>$C$4</formula>
    </cfRule>
  </conditionalFormatting>
  <conditionalFormatting sqref="AH21">
    <cfRule type="cellIs" dxfId="5211" priority="571" operator="lessThan">
      <formula>$C$4</formula>
    </cfRule>
  </conditionalFormatting>
  <conditionalFormatting sqref="AH22">
    <cfRule type="cellIs" dxfId="5210" priority="572" operator="lessThan">
      <formula>$C$4</formula>
    </cfRule>
  </conditionalFormatting>
  <conditionalFormatting sqref="AH23">
    <cfRule type="cellIs" dxfId="5209" priority="573" operator="lessThan">
      <formula>$C$4</formula>
    </cfRule>
  </conditionalFormatting>
  <conditionalFormatting sqref="AH24">
    <cfRule type="cellIs" dxfId="5208" priority="574" operator="lessThan">
      <formula>$C$4</formula>
    </cfRule>
  </conditionalFormatting>
  <conditionalFormatting sqref="AH25">
    <cfRule type="cellIs" dxfId="5207" priority="575" operator="lessThan">
      <formula>$C$4</formula>
    </cfRule>
  </conditionalFormatting>
  <conditionalFormatting sqref="AH26">
    <cfRule type="cellIs" dxfId="5206" priority="576" operator="lessThan">
      <formula>$C$4</formula>
    </cfRule>
  </conditionalFormatting>
  <conditionalFormatting sqref="AH27">
    <cfRule type="cellIs" dxfId="5205" priority="577" operator="lessThan">
      <formula>$C$4</formula>
    </cfRule>
  </conditionalFormatting>
  <conditionalFormatting sqref="AH28">
    <cfRule type="cellIs" dxfId="5204" priority="578" operator="lessThan">
      <formula>$C$4</formula>
    </cfRule>
  </conditionalFormatting>
  <conditionalFormatting sqref="AH29">
    <cfRule type="cellIs" dxfId="5203" priority="579" operator="lessThan">
      <formula>$C$4</formula>
    </cfRule>
  </conditionalFormatting>
  <conditionalFormatting sqref="AH30">
    <cfRule type="cellIs" dxfId="5202" priority="580" operator="lessThan">
      <formula>$C$4</formula>
    </cfRule>
  </conditionalFormatting>
  <conditionalFormatting sqref="AH31">
    <cfRule type="cellIs" dxfId="5201" priority="581" operator="lessThan">
      <formula>$C$4</formula>
    </cfRule>
  </conditionalFormatting>
  <conditionalFormatting sqref="AH32">
    <cfRule type="cellIs" dxfId="5200" priority="582" operator="lessThan">
      <formula>$C$4</formula>
    </cfRule>
  </conditionalFormatting>
  <conditionalFormatting sqref="AH33">
    <cfRule type="cellIs" dxfId="5199" priority="583" operator="lessThan">
      <formula>$C$4</formula>
    </cfRule>
  </conditionalFormatting>
  <conditionalFormatting sqref="AH34">
    <cfRule type="cellIs" dxfId="5198" priority="584" operator="lessThan">
      <formula>$C$4</formula>
    </cfRule>
  </conditionalFormatting>
  <conditionalFormatting sqref="AH35">
    <cfRule type="cellIs" dxfId="5197" priority="585" operator="lessThan">
      <formula>$C$4</formula>
    </cfRule>
  </conditionalFormatting>
  <conditionalFormatting sqref="AH36">
    <cfRule type="cellIs" dxfId="5196" priority="586" operator="lessThan">
      <formula>$C$4</formula>
    </cfRule>
  </conditionalFormatting>
  <conditionalFormatting sqref="AH37">
    <cfRule type="cellIs" dxfId="5195" priority="587" operator="lessThan">
      <formula>$C$4</formula>
    </cfRule>
  </conditionalFormatting>
  <conditionalFormatting sqref="AH38">
    <cfRule type="cellIs" dxfId="5194" priority="588" operator="lessThan">
      <formula>$C$4</formula>
    </cfRule>
  </conditionalFormatting>
  <conditionalFormatting sqref="AH39">
    <cfRule type="cellIs" dxfId="5193" priority="589" operator="lessThan">
      <formula>$C$4</formula>
    </cfRule>
  </conditionalFormatting>
  <conditionalFormatting sqref="AH40">
    <cfRule type="cellIs" dxfId="5192" priority="590" operator="lessThan">
      <formula>$C$4</formula>
    </cfRule>
  </conditionalFormatting>
  <conditionalFormatting sqref="AH41">
    <cfRule type="cellIs" dxfId="5191" priority="591" operator="lessThan">
      <formula>$C$4</formula>
    </cfRule>
  </conditionalFormatting>
  <conditionalFormatting sqref="AH42">
    <cfRule type="cellIs" dxfId="5190" priority="592" operator="lessThan">
      <formula>$C$4</formula>
    </cfRule>
  </conditionalFormatting>
  <conditionalFormatting sqref="AH43">
    <cfRule type="cellIs" dxfId="5189" priority="593" operator="lessThan">
      <formula>$C$4</formula>
    </cfRule>
  </conditionalFormatting>
  <conditionalFormatting sqref="AH44">
    <cfRule type="cellIs" dxfId="5188" priority="594" operator="lessThan">
      <formula>$C$4</formula>
    </cfRule>
  </conditionalFormatting>
  <conditionalFormatting sqref="AH45">
    <cfRule type="cellIs" dxfId="5187" priority="595" operator="lessThan">
      <formula>$C$4</formula>
    </cfRule>
  </conditionalFormatting>
  <conditionalFormatting sqref="AH46">
    <cfRule type="cellIs" dxfId="5186" priority="596" operator="lessThan">
      <formula>$C$4</formula>
    </cfRule>
  </conditionalFormatting>
  <conditionalFormatting sqref="AH47">
    <cfRule type="cellIs" dxfId="5185" priority="597" operator="lessThan">
      <formula>$C$4</formula>
    </cfRule>
  </conditionalFormatting>
  <conditionalFormatting sqref="AH48">
    <cfRule type="cellIs" dxfId="5184" priority="598" operator="lessThan">
      <formula>$C$4</formula>
    </cfRule>
  </conditionalFormatting>
  <conditionalFormatting sqref="AH49">
    <cfRule type="cellIs" dxfId="5183" priority="599" operator="lessThan">
      <formula>$C$4</formula>
    </cfRule>
  </conditionalFormatting>
  <conditionalFormatting sqref="AH50">
    <cfRule type="cellIs" dxfId="5182" priority="600" operator="lessThan">
      <formula>$C$4</formula>
    </cfRule>
  </conditionalFormatting>
  <conditionalFormatting sqref="AI11">
    <cfRule type="cellIs" dxfId="5181" priority="601" operator="lessThan">
      <formula>$C$4</formula>
    </cfRule>
  </conditionalFormatting>
  <conditionalFormatting sqref="AI12">
    <cfRule type="cellIs" dxfId="5180" priority="602" operator="lessThan">
      <formula>$C$4</formula>
    </cfRule>
  </conditionalFormatting>
  <conditionalFormatting sqref="AI13">
    <cfRule type="cellIs" dxfId="5179" priority="603" operator="lessThan">
      <formula>$C$4</formula>
    </cfRule>
  </conditionalFormatting>
  <conditionalFormatting sqref="AI14">
    <cfRule type="cellIs" dxfId="5178" priority="604" operator="lessThan">
      <formula>$C$4</formula>
    </cfRule>
  </conditionalFormatting>
  <conditionalFormatting sqref="AI15">
    <cfRule type="cellIs" dxfId="5177" priority="605" operator="lessThan">
      <formula>$C$4</formula>
    </cfRule>
  </conditionalFormatting>
  <conditionalFormatting sqref="AI16">
    <cfRule type="cellIs" dxfId="5176" priority="606" operator="lessThan">
      <formula>$C$4</formula>
    </cfRule>
  </conditionalFormatting>
  <conditionalFormatting sqref="AI17">
    <cfRule type="cellIs" dxfId="5175" priority="607" operator="lessThan">
      <formula>$C$4</formula>
    </cfRule>
  </conditionalFormatting>
  <conditionalFormatting sqref="AI18">
    <cfRule type="cellIs" dxfId="5174" priority="608" operator="lessThan">
      <formula>$C$4</formula>
    </cfRule>
  </conditionalFormatting>
  <conditionalFormatting sqref="AI19">
    <cfRule type="cellIs" dxfId="5173" priority="609" operator="lessThan">
      <formula>$C$4</formula>
    </cfRule>
  </conditionalFormatting>
  <conditionalFormatting sqref="AI20">
    <cfRule type="cellIs" dxfId="5172" priority="610" operator="lessThan">
      <formula>$C$4</formula>
    </cfRule>
  </conditionalFormatting>
  <conditionalFormatting sqref="AI21">
    <cfRule type="cellIs" dxfId="5171" priority="611" operator="lessThan">
      <formula>$C$4</formula>
    </cfRule>
  </conditionalFormatting>
  <conditionalFormatting sqref="AI22">
    <cfRule type="cellIs" dxfId="5170" priority="612" operator="lessThan">
      <formula>$C$4</formula>
    </cfRule>
  </conditionalFormatting>
  <conditionalFormatting sqref="AI23">
    <cfRule type="cellIs" dxfId="5169" priority="613" operator="lessThan">
      <formula>$C$4</formula>
    </cfRule>
  </conditionalFormatting>
  <conditionalFormatting sqref="AI24">
    <cfRule type="cellIs" dxfId="5168" priority="614" operator="lessThan">
      <formula>$C$4</formula>
    </cfRule>
  </conditionalFormatting>
  <conditionalFormatting sqref="AI25">
    <cfRule type="cellIs" dxfId="5167" priority="615" operator="lessThan">
      <formula>$C$4</formula>
    </cfRule>
  </conditionalFormatting>
  <conditionalFormatting sqref="AI26">
    <cfRule type="cellIs" dxfId="5166" priority="616" operator="lessThan">
      <formula>$C$4</formula>
    </cfRule>
  </conditionalFormatting>
  <conditionalFormatting sqref="AI27">
    <cfRule type="cellIs" dxfId="5165" priority="617" operator="lessThan">
      <formula>$C$4</formula>
    </cfRule>
  </conditionalFormatting>
  <conditionalFormatting sqref="AI28">
    <cfRule type="cellIs" dxfId="5164" priority="618" operator="lessThan">
      <formula>$C$4</formula>
    </cfRule>
  </conditionalFormatting>
  <conditionalFormatting sqref="AI29">
    <cfRule type="cellIs" dxfId="5163" priority="619" operator="lessThan">
      <formula>$C$4</formula>
    </cfRule>
  </conditionalFormatting>
  <conditionalFormatting sqref="AI30">
    <cfRule type="cellIs" dxfId="5162" priority="620" operator="lessThan">
      <formula>$C$4</formula>
    </cfRule>
  </conditionalFormatting>
  <conditionalFormatting sqref="AI31">
    <cfRule type="cellIs" dxfId="5161" priority="621" operator="lessThan">
      <formula>$C$4</formula>
    </cfRule>
  </conditionalFormatting>
  <conditionalFormatting sqref="AI32">
    <cfRule type="cellIs" dxfId="5160" priority="622" operator="lessThan">
      <formula>$C$4</formula>
    </cfRule>
  </conditionalFormatting>
  <conditionalFormatting sqref="AI33">
    <cfRule type="cellIs" dxfId="5159" priority="623" operator="lessThan">
      <formula>$C$4</formula>
    </cfRule>
  </conditionalFormatting>
  <conditionalFormatting sqref="AI34">
    <cfRule type="cellIs" dxfId="5158" priority="624" operator="lessThan">
      <formula>$C$4</formula>
    </cfRule>
  </conditionalFormatting>
  <conditionalFormatting sqref="AI35">
    <cfRule type="cellIs" dxfId="5157" priority="625" operator="lessThan">
      <formula>$C$4</formula>
    </cfRule>
  </conditionalFormatting>
  <conditionalFormatting sqref="AI36">
    <cfRule type="cellIs" dxfId="5156" priority="626" operator="lessThan">
      <formula>$C$4</formula>
    </cfRule>
  </conditionalFormatting>
  <conditionalFormatting sqref="AI37">
    <cfRule type="cellIs" dxfId="5155" priority="627" operator="lessThan">
      <formula>$C$4</formula>
    </cfRule>
  </conditionalFormatting>
  <conditionalFormatting sqref="AI38">
    <cfRule type="cellIs" dxfId="5154" priority="628" operator="lessThan">
      <formula>$C$4</formula>
    </cfRule>
  </conditionalFormatting>
  <conditionalFormatting sqref="AI39">
    <cfRule type="cellIs" dxfId="5153" priority="629" operator="lessThan">
      <formula>$C$4</formula>
    </cfRule>
  </conditionalFormatting>
  <conditionalFormatting sqref="AI40">
    <cfRule type="cellIs" dxfId="5152" priority="630" operator="lessThan">
      <formula>$C$4</formula>
    </cfRule>
  </conditionalFormatting>
  <conditionalFormatting sqref="AI41">
    <cfRule type="cellIs" dxfId="5151" priority="631" operator="lessThan">
      <formula>$C$4</formula>
    </cfRule>
  </conditionalFormatting>
  <conditionalFormatting sqref="AI42">
    <cfRule type="cellIs" dxfId="5150" priority="632" operator="lessThan">
      <formula>$C$4</formula>
    </cfRule>
  </conditionalFormatting>
  <conditionalFormatting sqref="AI43">
    <cfRule type="cellIs" dxfId="5149" priority="633" operator="lessThan">
      <formula>$C$4</formula>
    </cfRule>
  </conditionalFormatting>
  <conditionalFormatting sqref="AI44">
    <cfRule type="cellIs" dxfId="5148" priority="634" operator="lessThan">
      <formula>$C$4</formula>
    </cfRule>
  </conditionalFormatting>
  <conditionalFormatting sqref="AI45">
    <cfRule type="cellIs" dxfId="5147" priority="635" operator="lessThan">
      <formula>$C$4</formula>
    </cfRule>
  </conditionalFormatting>
  <conditionalFormatting sqref="AI46">
    <cfRule type="cellIs" dxfId="5146" priority="636" operator="lessThan">
      <formula>$C$4</formula>
    </cfRule>
  </conditionalFormatting>
  <conditionalFormatting sqref="AI47">
    <cfRule type="cellIs" dxfId="5145" priority="637" operator="lessThan">
      <formula>$C$4</formula>
    </cfRule>
  </conditionalFormatting>
  <conditionalFormatting sqref="AI48">
    <cfRule type="cellIs" dxfId="5144" priority="638" operator="lessThan">
      <formula>$C$4</formula>
    </cfRule>
  </conditionalFormatting>
  <conditionalFormatting sqref="AI49">
    <cfRule type="cellIs" dxfId="5143" priority="639" operator="lessThan">
      <formula>$C$4</formula>
    </cfRule>
  </conditionalFormatting>
  <conditionalFormatting sqref="AI50">
    <cfRule type="cellIs" dxfId="5142" priority="640" operator="lessThan">
      <formula>$C$4</formula>
    </cfRule>
  </conditionalFormatting>
  <conditionalFormatting sqref="AJ11">
    <cfRule type="cellIs" dxfId="5141" priority="641" operator="lessThan">
      <formula>$C$4</formula>
    </cfRule>
  </conditionalFormatting>
  <conditionalFormatting sqref="AJ12">
    <cfRule type="cellIs" dxfId="5140" priority="642" operator="lessThan">
      <formula>$C$4</formula>
    </cfRule>
  </conditionalFormatting>
  <conditionalFormatting sqref="AJ13">
    <cfRule type="cellIs" dxfId="5139" priority="643" operator="lessThan">
      <formula>$C$4</formula>
    </cfRule>
  </conditionalFormatting>
  <conditionalFormatting sqref="AJ14">
    <cfRule type="cellIs" dxfId="5138" priority="644" operator="lessThan">
      <formula>$C$4</formula>
    </cfRule>
  </conditionalFormatting>
  <conditionalFormatting sqref="AJ15">
    <cfRule type="cellIs" dxfId="5137" priority="645" operator="lessThan">
      <formula>$C$4</formula>
    </cfRule>
  </conditionalFormatting>
  <conditionalFormatting sqref="AJ16">
    <cfRule type="cellIs" dxfId="5136" priority="646" operator="lessThan">
      <formula>$C$4</formula>
    </cfRule>
  </conditionalFormatting>
  <conditionalFormatting sqref="AJ17">
    <cfRule type="cellIs" dxfId="5135" priority="647" operator="lessThan">
      <formula>$C$4</formula>
    </cfRule>
  </conditionalFormatting>
  <conditionalFormatting sqref="AJ18">
    <cfRule type="cellIs" dxfId="5134" priority="648" operator="lessThan">
      <formula>$C$4</formula>
    </cfRule>
  </conditionalFormatting>
  <conditionalFormatting sqref="AJ19">
    <cfRule type="cellIs" dxfId="5133" priority="649" operator="lessThan">
      <formula>$C$4</formula>
    </cfRule>
  </conditionalFormatting>
  <conditionalFormatting sqref="AJ20">
    <cfRule type="cellIs" dxfId="5132" priority="650" operator="lessThan">
      <formula>$C$4</formula>
    </cfRule>
  </conditionalFormatting>
  <conditionalFormatting sqref="AJ21">
    <cfRule type="cellIs" dxfId="5131" priority="651" operator="lessThan">
      <formula>$C$4</formula>
    </cfRule>
  </conditionalFormatting>
  <conditionalFormatting sqref="AJ22">
    <cfRule type="cellIs" dxfId="5130" priority="652" operator="lessThan">
      <formula>$C$4</formula>
    </cfRule>
  </conditionalFormatting>
  <conditionalFormatting sqref="AJ23">
    <cfRule type="cellIs" dxfId="5129" priority="653" operator="lessThan">
      <formula>$C$4</formula>
    </cfRule>
  </conditionalFormatting>
  <conditionalFormatting sqref="AJ24">
    <cfRule type="cellIs" dxfId="5128" priority="654" operator="lessThan">
      <formula>$C$4</formula>
    </cfRule>
  </conditionalFormatting>
  <conditionalFormatting sqref="AJ25">
    <cfRule type="cellIs" dxfId="5127" priority="655" operator="lessThan">
      <formula>$C$4</formula>
    </cfRule>
  </conditionalFormatting>
  <conditionalFormatting sqref="AJ26">
    <cfRule type="cellIs" dxfId="5126" priority="656" operator="lessThan">
      <formula>$C$4</formula>
    </cfRule>
  </conditionalFormatting>
  <conditionalFormatting sqref="AJ27">
    <cfRule type="cellIs" dxfId="5125" priority="657" operator="lessThan">
      <formula>$C$4</formula>
    </cfRule>
  </conditionalFormatting>
  <conditionalFormatting sqref="AJ28">
    <cfRule type="cellIs" dxfId="5124" priority="658" operator="lessThan">
      <formula>$C$4</formula>
    </cfRule>
  </conditionalFormatting>
  <conditionalFormatting sqref="AJ29">
    <cfRule type="cellIs" dxfId="5123" priority="659" operator="lessThan">
      <formula>$C$4</formula>
    </cfRule>
  </conditionalFormatting>
  <conditionalFormatting sqref="AJ30">
    <cfRule type="cellIs" dxfId="5122" priority="660" operator="lessThan">
      <formula>$C$4</formula>
    </cfRule>
  </conditionalFormatting>
  <conditionalFormatting sqref="AJ31">
    <cfRule type="cellIs" dxfId="5121" priority="661" operator="lessThan">
      <formula>$C$4</formula>
    </cfRule>
  </conditionalFormatting>
  <conditionalFormatting sqref="AJ32">
    <cfRule type="cellIs" dxfId="5120" priority="662" operator="lessThan">
      <formula>$C$4</formula>
    </cfRule>
  </conditionalFormatting>
  <conditionalFormatting sqref="AJ33">
    <cfRule type="cellIs" dxfId="5119" priority="663" operator="lessThan">
      <formula>$C$4</formula>
    </cfRule>
  </conditionalFormatting>
  <conditionalFormatting sqref="AJ34">
    <cfRule type="cellIs" dxfId="5118" priority="664" operator="lessThan">
      <formula>$C$4</formula>
    </cfRule>
  </conditionalFormatting>
  <conditionalFormatting sqref="AJ35">
    <cfRule type="cellIs" dxfId="5117" priority="665" operator="lessThan">
      <formula>$C$4</formula>
    </cfRule>
  </conditionalFormatting>
  <conditionalFormatting sqref="AJ36">
    <cfRule type="cellIs" dxfId="5116" priority="666" operator="lessThan">
      <formula>$C$4</formula>
    </cfRule>
  </conditionalFormatting>
  <conditionalFormatting sqref="AJ37">
    <cfRule type="cellIs" dxfId="5115" priority="667" operator="lessThan">
      <formula>$C$4</formula>
    </cfRule>
  </conditionalFormatting>
  <conditionalFormatting sqref="AJ38">
    <cfRule type="cellIs" dxfId="5114" priority="668" operator="lessThan">
      <formula>$C$4</formula>
    </cfRule>
  </conditionalFormatting>
  <conditionalFormatting sqref="AJ39">
    <cfRule type="cellIs" dxfId="5113" priority="669" operator="lessThan">
      <formula>$C$4</formula>
    </cfRule>
  </conditionalFormatting>
  <conditionalFormatting sqref="AJ40">
    <cfRule type="cellIs" dxfId="5112" priority="670" operator="lessThan">
      <formula>$C$4</formula>
    </cfRule>
  </conditionalFormatting>
  <conditionalFormatting sqref="AJ41">
    <cfRule type="cellIs" dxfId="5111" priority="671" operator="lessThan">
      <formula>$C$4</formula>
    </cfRule>
  </conditionalFormatting>
  <conditionalFormatting sqref="AJ42">
    <cfRule type="cellIs" dxfId="5110" priority="672" operator="lessThan">
      <formula>$C$4</formula>
    </cfRule>
  </conditionalFormatting>
  <conditionalFormatting sqref="AJ43">
    <cfRule type="cellIs" dxfId="5109" priority="673" operator="lessThan">
      <formula>$C$4</formula>
    </cfRule>
  </conditionalFormatting>
  <conditionalFormatting sqref="AJ44">
    <cfRule type="cellIs" dxfId="5108" priority="674" operator="lessThan">
      <formula>$C$4</formula>
    </cfRule>
  </conditionalFormatting>
  <conditionalFormatting sqref="AJ45">
    <cfRule type="cellIs" dxfId="5107" priority="675" operator="lessThan">
      <formula>$C$4</formula>
    </cfRule>
  </conditionalFormatting>
  <conditionalFormatting sqref="AJ46">
    <cfRule type="cellIs" dxfId="5106" priority="676" operator="lessThan">
      <formula>$C$4</formula>
    </cfRule>
  </conditionalFormatting>
  <conditionalFormatting sqref="AJ47">
    <cfRule type="cellIs" dxfId="5105" priority="677" operator="lessThan">
      <formula>$C$4</formula>
    </cfRule>
  </conditionalFormatting>
  <conditionalFormatting sqref="AJ48">
    <cfRule type="cellIs" dxfId="5104" priority="678" operator="lessThan">
      <formula>$C$4</formula>
    </cfRule>
  </conditionalFormatting>
  <conditionalFormatting sqref="AJ49">
    <cfRule type="cellIs" dxfId="5103" priority="679" operator="lessThan">
      <formula>$C$4</formula>
    </cfRule>
  </conditionalFormatting>
  <conditionalFormatting sqref="AJ50">
    <cfRule type="cellIs" dxfId="5102" priority="680" operator="lessThan">
      <formula>$C$4</formula>
    </cfRule>
  </conditionalFormatting>
  <conditionalFormatting sqref="AK11">
    <cfRule type="cellIs" dxfId="5101" priority="681" operator="lessThan">
      <formula>$C$4</formula>
    </cfRule>
  </conditionalFormatting>
  <conditionalFormatting sqref="AK12">
    <cfRule type="cellIs" dxfId="5100" priority="682" operator="lessThan">
      <formula>$C$4</formula>
    </cfRule>
  </conditionalFormatting>
  <conditionalFormatting sqref="AK13">
    <cfRule type="cellIs" dxfId="5099" priority="683" operator="lessThan">
      <formula>$C$4</formula>
    </cfRule>
  </conditionalFormatting>
  <conditionalFormatting sqref="AK14">
    <cfRule type="cellIs" dxfId="5098" priority="684" operator="lessThan">
      <formula>$C$4</formula>
    </cfRule>
  </conditionalFormatting>
  <conditionalFormatting sqref="AK15">
    <cfRule type="cellIs" dxfId="5097" priority="685" operator="lessThan">
      <formula>$C$4</formula>
    </cfRule>
  </conditionalFormatting>
  <conditionalFormatting sqref="AK16">
    <cfRule type="cellIs" dxfId="5096" priority="686" operator="lessThan">
      <formula>$C$4</formula>
    </cfRule>
  </conditionalFormatting>
  <conditionalFormatting sqref="AK17">
    <cfRule type="cellIs" dxfId="5095" priority="687" operator="lessThan">
      <formula>$C$4</formula>
    </cfRule>
  </conditionalFormatting>
  <conditionalFormatting sqref="AK18">
    <cfRule type="cellIs" dxfId="5094" priority="688" operator="lessThan">
      <formula>$C$4</formula>
    </cfRule>
  </conditionalFormatting>
  <conditionalFormatting sqref="AK19">
    <cfRule type="cellIs" dxfId="5093" priority="689" operator="lessThan">
      <formula>$C$4</formula>
    </cfRule>
  </conditionalFormatting>
  <conditionalFormatting sqref="AK20">
    <cfRule type="cellIs" dxfId="5092" priority="690" operator="lessThan">
      <formula>$C$4</formula>
    </cfRule>
  </conditionalFormatting>
  <conditionalFormatting sqref="AK21">
    <cfRule type="cellIs" dxfId="5091" priority="691" operator="lessThan">
      <formula>$C$4</formula>
    </cfRule>
  </conditionalFormatting>
  <conditionalFormatting sqref="AK22">
    <cfRule type="cellIs" dxfId="5090" priority="692" operator="lessThan">
      <formula>$C$4</formula>
    </cfRule>
  </conditionalFormatting>
  <conditionalFormatting sqref="AK23">
    <cfRule type="cellIs" dxfId="5089" priority="693" operator="lessThan">
      <formula>$C$4</formula>
    </cfRule>
  </conditionalFormatting>
  <conditionalFormatting sqref="AK24">
    <cfRule type="cellIs" dxfId="5088" priority="694" operator="lessThan">
      <formula>$C$4</formula>
    </cfRule>
  </conditionalFormatting>
  <conditionalFormatting sqref="AK25">
    <cfRule type="cellIs" dxfId="5087" priority="695" operator="lessThan">
      <formula>$C$4</formula>
    </cfRule>
  </conditionalFormatting>
  <conditionalFormatting sqref="AK26">
    <cfRule type="cellIs" dxfId="5086" priority="696" operator="lessThan">
      <formula>$C$4</formula>
    </cfRule>
  </conditionalFormatting>
  <conditionalFormatting sqref="AK27">
    <cfRule type="cellIs" dxfId="5085" priority="697" operator="lessThan">
      <formula>$C$4</formula>
    </cfRule>
  </conditionalFormatting>
  <conditionalFormatting sqref="AK28">
    <cfRule type="cellIs" dxfId="5084" priority="698" operator="lessThan">
      <formula>$C$4</formula>
    </cfRule>
  </conditionalFormatting>
  <conditionalFormatting sqref="AK29">
    <cfRule type="cellIs" dxfId="5083" priority="699" operator="lessThan">
      <formula>$C$4</formula>
    </cfRule>
  </conditionalFormatting>
  <conditionalFormatting sqref="AK30">
    <cfRule type="cellIs" dxfId="5082" priority="700" operator="lessThan">
      <formula>$C$4</formula>
    </cfRule>
  </conditionalFormatting>
  <conditionalFormatting sqref="AK31">
    <cfRule type="cellIs" dxfId="5081" priority="701" operator="lessThan">
      <formula>$C$4</formula>
    </cfRule>
  </conditionalFormatting>
  <conditionalFormatting sqref="AK32">
    <cfRule type="cellIs" dxfId="5080" priority="702" operator="lessThan">
      <formula>$C$4</formula>
    </cfRule>
  </conditionalFormatting>
  <conditionalFormatting sqref="AK33">
    <cfRule type="cellIs" dxfId="5079" priority="703" operator="lessThan">
      <formula>$C$4</formula>
    </cfRule>
  </conditionalFormatting>
  <conditionalFormatting sqref="AK34">
    <cfRule type="cellIs" dxfId="5078" priority="704" operator="lessThan">
      <formula>$C$4</formula>
    </cfRule>
  </conditionalFormatting>
  <conditionalFormatting sqref="AK35">
    <cfRule type="cellIs" dxfId="5077" priority="705" operator="lessThan">
      <formula>$C$4</formula>
    </cfRule>
  </conditionalFormatting>
  <conditionalFormatting sqref="AK36">
    <cfRule type="cellIs" dxfId="5076" priority="706" operator="lessThan">
      <formula>$C$4</formula>
    </cfRule>
  </conditionalFormatting>
  <conditionalFormatting sqref="AK37">
    <cfRule type="cellIs" dxfId="5075" priority="707" operator="lessThan">
      <formula>$C$4</formula>
    </cfRule>
  </conditionalFormatting>
  <conditionalFormatting sqref="AK38">
    <cfRule type="cellIs" dxfId="5074" priority="708" operator="lessThan">
      <formula>$C$4</formula>
    </cfRule>
  </conditionalFormatting>
  <conditionalFormatting sqref="AK39">
    <cfRule type="cellIs" dxfId="5073" priority="709" operator="lessThan">
      <formula>$C$4</formula>
    </cfRule>
  </conditionalFormatting>
  <conditionalFormatting sqref="AK40">
    <cfRule type="cellIs" dxfId="5072" priority="710" operator="lessThan">
      <formula>$C$4</formula>
    </cfRule>
  </conditionalFormatting>
  <conditionalFormatting sqref="AK41">
    <cfRule type="cellIs" dxfId="5071" priority="711" operator="lessThan">
      <formula>$C$4</formula>
    </cfRule>
  </conditionalFormatting>
  <conditionalFormatting sqref="AK42">
    <cfRule type="cellIs" dxfId="5070" priority="712" operator="lessThan">
      <formula>$C$4</formula>
    </cfRule>
  </conditionalFormatting>
  <conditionalFormatting sqref="AK43">
    <cfRule type="cellIs" dxfId="5069" priority="713" operator="lessThan">
      <formula>$C$4</formula>
    </cfRule>
  </conditionalFormatting>
  <conditionalFormatting sqref="AK44">
    <cfRule type="cellIs" dxfId="5068" priority="714" operator="lessThan">
      <formula>$C$4</formula>
    </cfRule>
  </conditionalFormatting>
  <conditionalFormatting sqref="AK45">
    <cfRule type="cellIs" dxfId="5067" priority="715" operator="lessThan">
      <formula>$C$4</formula>
    </cfRule>
  </conditionalFormatting>
  <conditionalFormatting sqref="AK46">
    <cfRule type="cellIs" dxfId="5066" priority="716" operator="lessThan">
      <formula>$C$4</formula>
    </cfRule>
  </conditionalFormatting>
  <conditionalFormatting sqref="AK47">
    <cfRule type="cellIs" dxfId="5065" priority="717" operator="lessThan">
      <formula>$C$4</formula>
    </cfRule>
  </conditionalFormatting>
  <conditionalFormatting sqref="AK48">
    <cfRule type="cellIs" dxfId="5064" priority="718" operator="lessThan">
      <formula>$C$4</formula>
    </cfRule>
  </conditionalFormatting>
  <conditionalFormatting sqref="AK49">
    <cfRule type="cellIs" dxfId="5063" priority="719" operator="lessThan">
      <formula>$C$4</formula>
    </cfRule>
  </conditionalFormatting>
  <conditionalFormatting sqref="AK50">
    <cfRule type="cellIs" dxfId="5062" priority="720" operator="lessThan">
      <formula>$C$4</formula>
    </cfRule>
  </conditionalFormatting>
  <conditionalFormatting sqref="AL11">
    <cfRule type="cellIs" dxfId="5061" priority="721" operator="lessThan">
      <formula>$C$4</formula>
    </cfRule>
  </conditionalFormatting>
  <conditionalFormatting sqref="AL12">
    <cfRule type="cellIs" dxfId="5060" priority="722" operator="lessThan">
      <formula>$C$4</formula>
    </cfRule>
  </conditionalFormatting>
  <conditionalFormatting sqref="AL13">
    <cfRule type="cellIs" dxfId="5059" priority="723" operator="lessThan">
      <formula>$C$4</formula>
    </cfRule>
  </conditionalFormatting>
  <conditionalFormatting sqref="AL14">
    <cfRule type="cellIs" dxfId="5058" priority="724" operator="lessThan">
      <formula>$C$4</formula>
    </cfRule>
  </conditionalFormatting>
  <conditionalFormatting sqref="AL15">
    <cfRule type="cellIs" dxfId="5057" priority="725" operator="lessThan">
      <formula>$C$4</formula>
    </cfRule>
  </conditionalFormatting>
  <conditionalFormatting sqref="AL16">
    <cfRule type="cellIs" dxfId="5056" priority="726" operator="lessThan">
      <formula>$C$4</formula>
    </cfRule>
  </conditionalFormatting>
  <conditionalFormatting sqref="AL17">
    <cfRule type="cellIs" dxfId="5055" priority="727" operator="lessThan">
      <formula>$C$4</formula>
    </cfRule>
  </conditionalFormatting>
  <conditionalFormatting sqref="AL18">
    <cfRule type="cellIs" dxfId="5054" priority="728" operator="lessThan">
      <formula>$C$4</formula>
    </cfRule>
  </conditionalFormatting>
  <conditionalFormatting sqref="AL19">
    <cfRule type="cellIs" dxfId="5053" priority="729" operator="lessThan">
      <formula>$C$4</formula>
    </cfRule>
  </conditionalFormatting>
  <conditionalFormatting sqref="AL20">
    <cfRule type="cellIs" dxfId="5052" priority="730" operator="lessThan">
      <formula>$C$4</formula>
    </cfRule>
  </conditionalFormatting>
  <conditionalFormatting sqref="AL21">
    <cfRule type="cellIs" dxfId="5051" priority="731" operator="lessThan">
      <formula>$C$4</formula>
    </cfRule>
  </conditionalFormatting>
  <conditionalFormatting sqref="AL22">
    <cfRule type="cellIs" dxfId="5050" priority="732" operator="lessThan">
      <formula>$C$4</formula>
    </cfRule>
  </conditionalFormatting>
  <conditionalFormatting sqref="AL23">
    <cfRule type="cellIs" dxfId="5049" priority="733" operator="lessThan">
      <formula>$C$4</formula>
    </cfRule>
  </conditionalFormatting>
  <conditionalFormatting sqref="AL24">
    <cfRule type="cellIs" dxfId="5048" priority="734" operator="lessThan">
      <formula>$C$4</formula>
    </cfRule>
  </conditionalFormatting>
  <conditionalFormatting sqref="AL25">
    <cfRule type="cellIs" dxfId="5047" priority="735" operator="lessThan">
      <formula>$C$4</formula>
    </cfRule>
  </conditionalFormatting>
  <conditionalFormatting sqref="AL26">
    <cfRule type="cellIs" dxfId="5046" priority="736" operator="lessThan">
      <formula>$C$4</formula>
    </cfRule>
  </conditionalFormatting>
  <conditionalFormatting sqref="AL27">
    <cfRule type="cellIs" dxfId="5045" priority="737" operator="lessThan">
      <formula>$C$4</formula>
    </cfRule>
  </conditionalFormatting>
  <conditionalFormatting sqref="AL28">
    <cfRule type="cellIs" dxfId="5044" priority="738" operator="lessThan">
      <formula>$C$4</formula>
    </cfRule>
  </conditionalFormatting>
  <conditionalFormatting sqref="AL29">
    <cfRule type="cellIs" dxfId="5043" priority="739" operator="lessThan">
      <formula>$C$4</formula>
    </cfRule>
  </conditionalFormatting>
  <conditionalFormatting sqref="AL30">
    <cfRule type="cellIs" dxfId="5042" priority="740" operator="lessThan">
      <formula>$C$4</formula>
    </cfRule>
  </conditionalFormatting>
  <conditionalFormatting sqref="AL31">
    <cfRule type="cellIs" dxfId="5041" priority="741" operator="lessThan">
      <formula>$C$4</formula>
    </cfRule>
  </conditionalFormatting>
  <conditionalFormatting sqref="AL32">
    <cfRule type="cellIs" dxfId="5040" priority="742" operator="lessThan">
      <formula>$C$4</formula>
    </cfRule>
  </conditionalFormatting>
  <conditionalFormatting sqref="AL33">
    <cfRule type="cellIs" dxfId="5039" priority="743" operator="lessThan">
      <formula>$C$4</formula>
    </cfRule>
  </conditionalFormatting>
  <conditionalFormatting sqref="AL34">
    <cfRule type="cellIs" dxfId="5038" priority="744" operator="lessThan">
      <formula>$C$4</formula>
    </cfRule>
  </conditionalFormatting>
  <conditionalFormatting sqref="AL35">
    <cfRule type="cellIs" dxfId="5037" priority="745" operator="lessThan">
      <formula>$C$4</formula>
    </cfRule>
  </conditionalFormatting>
  <conditionalFormatting sqref="AL36">
    <cfRule type="cellIs" dxfId="5036" priority="746" operator="lessThan">
      <formula>$C$4</formula>
    </cfRule>
  </conditionalFormatting>
  <conditionalFormatting sqref="AL37">
    <cfRule type="cellIs" dxfId="5035" priority="747" operator="lessThan">
      <formula>$C$4</formula>
    </cfRule>
  </conditionalFormatting>
  <conditionalFormatting sqref="AL38">
    <cfRule type="cellIs" dxfId="5034" priority="748" operator="lessThan">
      <formula>$C$4</formula>
    </cfRule>
  </conditionalFormatting>
  <conditionalFormatting sqref="AL39">
    <cfRule type="cellIs" dxfId="5033" priority="749" operator="lessThan">
      <formula>$C$4</formula>
    </cfRule>
  </conditionalFormatting>
  <conditionalFormatting sqref="AL40">
    <cfRule type="cellIs" dxfId="5032" priority="750" operator="lessThan">
      <formula>$C$4</formula>
    </cfRule>
  </conditionalFormatting>
  <conditionalFormatting sqref="AL41">
    <cfRule type="cellIs" dxfId="5031" priority="751" operator="lessThan">
      <formula>$C$4</formula>
    </cfRule>
  </conditionalFormatting>
  <conditionalFormatting sqref="AL42">
    <cfRule type="cellIs" dxfId="5030" priority="752" operator="lessThan">
      <formula>$C$4</formula>
    </cfRule>
  </conditionalFormatting>
  <conditionalFormatting sqref="AL43">
    <cfRule type="cellIs" dxfId="5029" priority="753" operator="lessThan">
      <formula>$C$4</formula>
    </cfRule>
  </conditionalFormatting>
  <conditionalFormatting sqref="AL44">
    <cfRule type="cellIs" dxfId="5028" priority="754" operator="lessThan">
      <formula>$C$4</formula>
    </cfRule>
  </conditionalFormatting>
  <conditionalFormatting sqref="AL45">
    <cfRule type="cellIs" dxfId="5027" priority="755" operator="lessThan">
      <formula>$C$4</formula>
    </cfRule>
  </conditionalFormatting>
  <conditionalFormatting sqref="AL46">
    <cfRule type="cellIs" dxfId="5026" priority="756" operator="lessThan">
      <formula>$C$4</formula>
    </cfRule>
  </conditionalFormatting>
  <conditionalFormatting sqref="AL47">
    <cfRule type="cellIs" dxfId="5025" priority="757" operator="lessThan">
      <formula>$C$4</formula>
    </cfRule>
  </conditionalFormatting>
  <conditionalFormatting sqref="AL48">
    <cfRule type="cellIs" dxfId="5024" priority="758" operator="lessThan">
      <formula>$C$4</formula>
    </cfRule>
  </conditionalFormatting>
  <conditionalFormatting sqref="AL49">
    <cfRule type="cellIs" dxfId="5023" priority="759" operator="lessThan">
      <formula>$C$4</formula>
    </cfRule>
  </conditionalFormatting>
  <conditionalFormatting sqref="AL50">
    <cfRule type="cellIs" dxfId="5022" priority="760" operator="lessThan">
      <formula>$C$4</formula>
    </cfRule>
  </conditionalFormatting>
  <conditionalFormatting sqref="AM11">
    <cfRule type="cellIs" dxfId="5021" priority="761" operator="lessThan">
      <formula>$C$4</formula>
    </cfRule>
  </conditionalFormatting>
  <conditionalFormatting sqref="AM12">
    <cfRule type="cellIs" dxfId="5020" priority="762" operator="lessThan">
      <formula>$C$4</formula>
    </cfRule>
  </conditionalFormatting>
  <conditionalFormatting sqref="AM13">
    <cfRule type="cellIs" dxfId="5019" priority="763" operator="lessThan">
      <formula>$C$4</formula>
    </cfRule>
  </conditionalFormatting>
  <conditionalFormatting sqref="AM14">
    <cfRule type="cellIs" dxfId="5018" priority="764" operator="lessThan">
      <formula>$C$4</formula>
    </cfRule>
  </conditionalFormatting>
  <conditionalFormatting sqref="AM15">
    <cfRule type="cellIs" dxfId="5017" priority="765" operator="lessThan">
      <formula>$C$4</formula>
    </cfRule>
  </conditionalFormatting>
  <conditionalFormatting sqref="AM16">
    <cfRule type="cellIs" dxfId="5016" priority="766" operator="lessThan">
      <formula>$C$4</formula>
    </cfRule>
  </conditionalFormatting>
  <conditionalFormatting sqref="AM17">
    <cfRule type="cellIs" dxfId="5015" priority="767" operator="lessThan">
      <formula>$C$4</formula>
    </cfRule>
  </conditionalFormatting>
  <conditionalFormatting sqref="AM18">
    <cfRule type="cellIs" dxfId="5014" priority="768" operator="lessThan">
      <formula>$C$4</formula>
    </cfRule>
  </conditionalFormatting>
  <conditionalFormatting sqref="AM19">
    <cfRule type="cellIs" dxfId="5013" priority="769" operator="lessThan">
      <formula>$C$4</formula>
    </cfRule>
  </conditionalFormatting>
  <conditionalFormatting sqref="AM20">
    <cfRule type="cellIs" dxfId="5012" priority="770" operator="lessThan">
      <formula>$C$4</formula>
    </cfRule>
  </conditionalFormatting>
  <conditionalFormatting sqref="AM21">
    <cfRule type="cellIs" dxfId="5011" priority="771" operator="lessThan">
      <formula>$C$4</formula>
    </cfRule>
  </conditionalFormatting>
  <conditionalFormatting sqref="AM22">
    <cfRule type="cellIs" dxfId="5010" priority="772" operator="lessThan">
      <formula>$C$4</formula>
    </cfRule>
  </conditionalFormatting>
  <conditionalFormatting sqref="AM23">
    <cfRule type="cellIs" dxfId="5009" priority="773" operator="lessThan">
      <formula>$C$4</formula>
    </cfRule>
  </conditionalFormatting>
  <conditionalFormatting sqref="AM24">
    <cfRule type="cellIs" dxfId="5008" priority="774" operator="lessThan">
      <formula>$C$4</formula>
    </cfRule>
  </conditionalFormatting>
  <conditionalFormatting sqref="AM25">
    <cfRule type="cellIs" dxfId="5007" priority="775" operator="lessThan">
      <formula>$C$4</formula>
    </cfRule>
  </conditionalFormatting>
  <conditionalFormatting sqref="AM26">
    <cfRule type="cellIs" dxfId="5006" priority="776" operator="lessThan">
      <formula>$C$4</formula>
    </cfRule>
  </conditionalFormatting>
  <conditionalFormatting sqref="AM27">
    <cfRule type="cellIs" dxfId="5005" priority="777" operator="lessThan">
      <formula>$C$4</formula>
    </cfRule>
  </conditionalFormatting>
  <conditionalFormatting sqref="AM28">
    <cfRule type="cellIs" dxfId="5004" priority="778" operator="lessThan">
      <formula>$C$4</formula>
    </cfRule>
  </conditionalFormatting>
  <conditionalFormatting sqref="AM29">
    <cfRule type="cellIs" dxfId="5003" priority="779" operator="lessThan">
      <formula>$C$4</formula>
    </cfRule>
  </conditionalFormatting>
  <conditionalFormatting sqref="AM30">
    <cfRule type="cellIs" dxfId="5002" priority="780" operator="lessThan">
      <formula>$C$4</formula>
    </cfRule>
  </conditionalFormatting>
  <conditionalFormatting sqref="AM31">
    <cfRule type="cellIs" dxfId="5001" priority="781" operator="lessThan">
      <formula>$C$4</formula>
    </cfRule>
  </conditionalFormatting>
  <conditionalFormatting sqref="AM32">
    <cfRule type="cellIs" dxfId="5000" priority="782" operator="lessThan">
      <formula>$C$4</formula>
    </cfRule>
  </conditionalFormatting>
  <conditionalFormatting sqref="AM33">
    <cfRule type="cellIs" dxfId="4999" priority="783" operator="lessThan">
      <formula>$C$4</formula>
    </cfRule>
  </conditionalFormatting>
  <conditionalFormatting sqref="AM34">
    <cfRule type="cellIs" dxfId="4998" priority="784" operator="lessThan">
      <formula>$C$4</formula>
    </cfRule>
  </conditionalFormatting>
  <conditionalFormatting sqref="AM35">
    <cfRule type="cellIs" dxfId="4997" priority="785" operator="lessThan">
      <formula>$C$4</formula>
    </cfRule>
  </conditionalFormatting>
  <conditionalFormatting sqref="AM36">
    <cfRule type="cellIs" dxfId="4996" priority="786" operator="lessThan">
      <formula>$C$4</formula>
    </cfRule>
  </conditionalFormatting>
  <conditionalFormatting sqref="AM37">
    <cfRule type="cellIs" dxfId="4995" priority="787" operator="lessThan">
      <formula>$C$4</formula>
    </cfRule>
  </conditionalFormatting>
  <conditionalFormatting sqref="AM38">
    <cfRule type="cellIs" dxfId="4994" priority="788" operator="lessThan">
      <formula>$C$4</formula>
    </cfRule>
  </conditionalFormatting>
  <conditionalFormatting sqref="AM39">
    <cfRule type="cellIs" dxfId="4993" priority="789" operator="lessThan">
      <formula>$C$4</formula>
    </cfRule>
  </conditionalFormatting>
  <conditionalFormatting sqref="AM40">
    <cfRule type="cellIs" dxfId="4992" priority="790" operator="lessThan">
      <formula>$C$4</formula>
    </cfRule>
  </conditionalFormatting>
  <conditionalFormatting sqref="AM41">
    <cfRule type="cellIs" dxfId="4991" priority="791" operator="lessThan">
      <formula>$C$4</formula>
    </cfRule>
  </conditionalFormatting>
  <conditionalFormatting sqref="AM42">
    <cfRule type="cellIs" dxfId="4990" priority="792" operator="lessThan">
      <formula>$C$4</formula>
    </cfRule>
  </conditionalFormatting>
  <conditionalFormatting sqref="AM43">
    <cfRule type="cellIs" dxfId="4989" priority="793" operator="lessThan">
      <formula>$C$4</formula>
    </cfRule>
  </conditionalFormatting>
  <conditionalFormatting sqref="AM44">
    <cfRule type="cellIs" dxfId="4988" priority="794" operator="lessThan">
      <formula>$C$4</formula>
    </cfRule>
  </conditionalFormatting>
  <conditionalFormatting sqref="AM45">
    <cfRule type="cellIs" dxfId="4987" priority="795" operator="lessThan">
      <formula>$C$4</formula>
    </cfRule>
  </conditionalFormatting>
  <conditionalFormatting sqref="AM46">
    <cfRule type="cellIs" dxfId="4986" priority="796" operator="lessThan">
      <formula>$C$4</formula>
    </cfRule>
  </conditionalFormatting>
  <conditionalFormatting sqref="AM47">
    <cfRule type="cellIs" dxfId="4985" priority="797" operator="lessThan">
      <formula>$C$4</formula>
    </cfRule>
  </conditionalFormatting>
  <conditionalFormatting sqref="AM48">
    <cfRule type="cellIs" dxfId="4984" priority="798" operator="lessThan">
      <formula>$C$4</formula>
    </cfRule>
  </conditionalFormatting>
  <conditionalFormatting sqref="AM49">
    <cfRule type="cellIs" dxfId="4983" priority="799" operator="lessThan">
      <formula>$C$4</formula>
    </cfRule>
  </conditionalFormatting>
  <conditionalFormatting sqref="AM50">
    <cfRule type="cellIs" dxfId="4982" priority="800" operator="lessThan">
      <formula>$C$4</formula>
    </cfRule>
  </conditionalFormatting>
  <conditionalFormatting sqref="AN11">
    <cfRule type="cellIs" dxfId="4981" priority="801" operator="lessThan">
      <formula>$C$4</formula>
    </cfRule>
  </conditionalFormatting>
  <conditionalFormatting sqref="AN12">
    <cfRule type="cellIs" dxfId="4980" priority="802" operator="lessThan">
      <formula>$C$4</formula>
    </cfRule>
  </conditionalFormatting>
  <conditionalFormatting sqref="AN13">
    <cfRule type="cellIs" dxfId="4979" priority="803" operator="lessThan">
      <formula>$C$4</formula>
    </cfRule>
  </conditionalFormatting>
  <conditionalFormatting sqref="AN14">
    <cfRule type="cellIs" dxfId="4978" priority="804" operator="lessThan">
      <formula>$C$4</formula>
    </cfRule>
  </conditionalFormatting>
  <conditionalFormatting sqref="AN15">
    <cfRule type="cellIs" dxfId="4977" priority="805" operator="lessThan">
      <formula>$C$4</formula>
    </cfRule>
  </conditionalFormatting>
  <conditionalFormatting sqref="AN16">
    <cfRule type="cellIs" dxfId="4976" priority="806" operator="lessThan">
      <formula>$C$4</formula>
    </cfRule>
  </conditionalFormatting>
  <conditionalFormatting sqref="AN17">
    <cfRule type="cellIs" dxfId="4975" priority="807" operator="lessThan">
      <formula>$C$4</formula>
    </cfRule>
  </conditionalFormatting>
  <conditionalFormatting sqref="AN18">
    <cfRule type="cellIs" dxfId="4974" priority="808" operator="lessThan">
      <formula>$C$4</formula>
    </cfRule>
  </conditionalFormatting>
  <conditionalFormatting sqref="AN19">
    <cfRule type="cellIs" dxfId="4973" priority="809" operator="lessThan">
      <formula>$C$4</formula>
    </cfRule>
  </conditionalFormatting>
  <conditionalFormatting sqref="AN20">
    <cfRule type="cellIs" dxfId="4972" priority="810" operator="lessThan">
      <formula>$C$4</formula>
    </cfRule>
  </conditionalFormatting>
  <conditionalFormatting sqref="AN21">
    <cfRule type="cellIs" dxfId="4971" priority="811" operator="lessThan">
      <formula>$C$4</formula>
    </cfRule>
  </conditionalFormatting>
  <conditionalFormatting sqref="AN22">
    <cfRule type="cellIs" dxfId="4970" priority="812" operator="lessThan">
      <formula>$C$4</formula>
    </cfRule>
  </conditionalFormatting>
  <conditionalFormatting sqref="AN23">
    <cfRule type="cellIs" dxfId="4969" priority="813" operator="lessThan">
      <formula>$C$4</formula>
    </cfRule>
  </conditionalFormatting>
  <conditionalFormatting sqref="AN24">
    <cfRule type="cellIs" dxfId="4968" priority="814" operator="lessThan">
      <formula>$C$4</formula>
    </cfRule>
  </conditionalFormatting>
  <conditionalFormatting sqref="AN25">
    <cfRule type="cellIs" dxfId="4967" priority="815" operator="lessThan">
      <formula>$C$4</formula>
    </cfRule>
  </conditionalFormatting>
  <conditionalFormatting sqref="AN26">
    <cfRule type="cellIs" dxfId="4966" priority="816" operator="lessThan">
      <formula>$C$4</formula>
    </cfRule>
  </conditionalFormatting>
  <conditionalFormatting sqref="AN27">
    <cfRule type="cellIs" dxfId="4965" priority="817" operator="lessThan">
      <formula>$C$4</formula>
    </cfRule>
  </conditionalFormatting>
  <conditionalFormatting sqref="AN28">
    <cfRule type="cellIs" dxfId="4964" priority="818" operator="lessThan">
      <formula>$C$4</formula>
    </cfRule>
  </conditionalFormatting>
  <conditionalFormatting sqref="AN29">
    <cfRule type="cellIs" dxfId="4963" priority="819" operator="lessThan">
      <formula>$C$4</formula>
    </cfRule>
  </conditionalFormatting>
  <conditionalFormatting sqref="AN30">
    <cfRule type="cellIs" dxfId="4962" priority="820" operator="lessThan">
      <formula>$C$4</formula>
    </cfRule>
  </conditionalFormatting>
  <conditionalFormatting sqref="AN31">
    <cfRule type="cellIs" dxfId="4961" priority="821" operator="lessThan">
      <formula>$C$4</formula>
    </cfRule>
  </conditionalFormatting>
  <conditionalFormatting sqref="AN32">
    <cfRule type="cellIs" dxfId="4960" priority="822" operator="lessThan">
      <formula>$C$4</formula>
    </cfRule>
  </conditionalFormatting>
  <conditionalFormatting sqref="AN33">
    <cfRule type="cellIs" dxfId="4959" priority="823" operator="lessThan">
      <formula>$C$4</formula>
    </cfRule>
  </conditionalFormatting>
  <conditionalFormatting sqref="AN34">
    <cfRule type="cellIs" dxfId="4958" priority="824" operator="lessThan">
      <formula>$C$4</formula>
    </cfRule>
  </conditionalFormatting>
  <conditionalFormatting sqref="AN35">
    <cfRule type="cellIs" dxfId="4957" priority="825" operator="lessThan">
      <formula>$C$4</formula>
    </cfRule>
  </conditionalFormatting>
  <conditionalFormatting sqref="AN36">
    <cfRule type="cellIs" dxfId="4956" priority="826" operator="lessThan">
      <formula>$C$4</formula>
    </cfRule>
  </conditionalFormatting>
  <conditionalFormatting sqref="AN37">
    <cfRule type="cellIs" dxfId="4955" priority="827" operator="lessThan">
      <formula>$C$4</formula>
    </cfRule>
  </conditionalFormatting>
  <conditionalFormatting sqref="AN38">
    <cfRule type="cellIs" dxfId="4954" priority="828" operator="lessThan">
      <formula>$C$4</formula>
    </cfRule>
  </conditionalFormatting>
  <conditionalFormatting sqref="AN39">
    <cfRule type="cellIs" dxfId="4953" priority="829" operator="lessThan">
      <formula>$C$4</formula>
    </cfRule>
  </conditionalFormatting>
  <conditionalFormatting sqref="AN40">
    <cfRule type="cellIs" dxfId="4952" priority="830" operator="lessThan">
      <formula>$C$4</formula>
    </cfRule>
  </conditionalFormatting>
  <conditionalFormatting sqref="AN41">
    <cfRule type="cellIs" dxfId="4951" priority="831" operator="lessThan">
      <formula>$C$4</formula>
    </cfRule>
  </conditionalFormatting>
  <conditionalFormatting sqref="AN42">
    <cfRule type="cellIs" dxfId="4950" priority="832" operator="lessThan">
      <formula>$C$4</formula>
    </cfRule>
  </conditionalFormatting>
  <conditionalFormatting sqref="AN43">
    <cfRule type="cellIs" dxfId="4949" priority="833" operator="lessThan">
      <formula>$C$4</formula>
    </cfRule>
  </conditionalFormatting>
  <conditionalFormatting sqref="AN44">
    <cfRule type="cellIs" dxfId="4948" priority="834" operator="lessThan">
      <formula>$C$4</formula>
    </cfRule>
  </conditionalFormatting>
  <conditionalFormatting sqref="AN45">
    <cfRule type="cellIs" dxfId="4947" priority="835" operator="lessThan">
      <formula>$C$4</formula>
    </cfRule>
  </conditionalFormatting>
  <conditionalFormatting sqref="AN46">
    <cfRule type="cellIs" dxfId="4946" priority="836" operator="lessThan">
      <formula>$C$4</formula>
    </cfRule>
  </conditionalFormatting>
  <conditionalFormatting sqref="AN47">
    <cfRule type="cellIs" dxfId="4945" priority="837" operator="lessThan">
      <formula>$C$4</formula>
    </cfRule>
  </conditionalFormatting>
  <conditionalFormatting sqref="AN48">
    <cfRule type="cellIs" dxfId="4944" priority="838" operator="lessThan">
      <formula>$C$4</formula>
    </cfRule>
  </conditionalFormatting>
  <conditionalFormatting sqref="AN49">
    <cfRule type="cellIs" dxfId="4943" priority="839" operator="lessThan">
      <formula>$C$4</formula>
    </cfRule>
  </conditionalFormatting>
  <conditionalFormatting sqref="AN50">
    <cfRule type="cellIs" dxfId="4942" priority="840" operator="lessThan">
      <formula>$C$4</formula>
    </cfRule>
  </conditionalFormatting>
  <conditionalFormatting sqref="AO11">
    <cfRule type="cellIs" dxfId="4941" priority="841" operator="lessThan">
      <formula>$C$4</formula>
    </cfRule>
  </conditionalFormatting>
  <conditionalFormatting sqref="AO12">
    <cfRule type="cellIs" dxfId="4940" priority="842" operator="lessThan">
      <formula>$C$4</formula>
    </cfRule>
  </conditionalFormatting>
  <conditionalFormatting sqref="AO13">
    <cfRule type="cellIs" dxfId="4939" priority="843" operator="lessThan">
      <formula>$C$4</formula>
    </cfRule>
  </conditionalFormatting>
  <conditionalFormatting sqref="AO14">
    <cfRule type="cellIs" dxfId="4938" priority="844" operator="lessThan">
      <formula>$C$4</formula>
    </cfRule>
  </conditionalFormatting>
  <conditionalFormatting sqref="AO15">
    <cfRule type="cellIs" dxfId="4937" priority="845" operator="lessThan">
      <formula>$C$4</formula>
    </cfRule>
  </conditionalFormatting>
  <conditionalFormatting sqref="AO16">
    <cfRule type="cellIs" dxfId="4936" priority="846" operator="lessThan">
      <formula>$C$4</formula>
    </cfRule>
  </conditionalFormatting>
  <conditionalFormatting sqref="AO17">
    <cfRule type="cellIs" dxfId="4935" priority="847" operator="lessThan">
      <formula>$C$4</formula>
    </cfRule>
  </conditionalFormatting>
  <conditionalFormatting sqref="AO18">
    <cfRule type="cellIs" dxfId="4934" priority="848" operator="lessThan">
      <formula>$C$4</formula>
    </cfRule>
  </conditionalFormatting>
  <conditionalFormatting sqref="AO19">
    <cfRule type="cellIs" dxfId="4933" priority="849" operator="lessThan">
      <formula>$C$4</formula>
    </cfRule>
  </conditionalFormatting>
  <conditionalFormatting sqref="AO20">
    <cfRule type="cellIs" dxfId="4932" priority="850" operator="lessThan">
      <formula>$C$4</formula>
    </cfRule>
  </conditionalFormatting>
  <conditionalFormatting sqref="AO21">
    <cfRule type="cellIs" dxfId="4931" priority="851" operator="lessThan">
      <formula>$C$4</formula>
    </cfRule>
  </conditionalFormatting>
  <conditionalFormatting sqref="AO22">
    <cfRule type="cellIs" dxfId="4930" priority="852" operator="lessThan">
      <formula>$C$4</formula>
    </cfRule>
  </conditionalFormatting>
  <conditionalFormatting sqref="AO23">
    <cfRule type="cellIs" dxfId="4929" priority="853" operator="lessThan">
      <formula>$C$4</formula>
    </cfRule>
  </conditionalFormatting>
  <conditionalFormatting sqref="AO24">
    <cfRule type="cellIs" dxfId="4928" priority="854" operator="lessThan">
      <formula>$C$4</formula>
    </cfRule>
  </conditionalFormatting>
  <conditionalFormatting sqref="AO25">
    <cfRule type="cellIs" dxfId="4927" priority="855" operator="lessThan">
      <formula>$C$4</formula>
    </cfRule>
  </conditionalFormatting>
  <conditionalFormatting sqref="AO26">
    <cfRule type="cellIs" dxfId="4926" priority="856" operator="lessThan">
      <formula>$C$4</formula>
    </cfRule>
  </conditionalFormatting>
  <conditionalFormatting sqref="AO27">
    <cfRule type="cellIs" dxfId="4925" priority="857" operator="lessThan">
      <formula>$C$4</formula>
    </cfRule>
  </conditionalFormatting>
  <conditionalFormatting sqref="AO28">
    <cfRule type="cellIs" dxfId="4924" priority="858" operator="lessThan">
      <formula>$C$4</formula>
    </cfRule>
  </conditionalFormatting>
  <conditionalFormatting sqref="AO29">
    <cfRule type="cellIs" dxfId="4923" priority="859" operator="lessThan">
      <formula>$C$4</formula>
    </cfRule>
  </conditionalFormatting>
  <conditionalFormatting sqref="AO30">
    <cfRule type="cellIs" dxfId="4922" priority="860" operator="lessThan">
      <formula>$C$4</formula>
    </cfRule>
  </conditionalFormatting>
  <conditionalFormatting sqref="AO31">
    <cfRule type="cellIs" dxfId="4921" priority="861" operator="lessThan">
      <formula>$C$4</formula>
    </cfRule>
  </conditionalFormatting>
  <conditionalFormatting sqref="AO32">
    <cfRule type="cellIs" dxfId="4920" priority="862" operator="lessThan">
      <formula>$C$4</formula>
    </cfRule>
  </conditionalFormatting>
  <conditionalFormatting sqref="AO33">
    <cfRule type="cellIs" dxfId="4919" priority="863" operator="lessThan">
      <formula>$C$4</formula>
    </cfRule>
  </conditionalFormatting>
  <conditionalFormatting sqref="AO34">
    <cfRule type="cellIs" dxfId="4918" priority="864" operator="lessThan">
      <formula>$C$4</formula>
    </cfRule>
  </conditionalFormatting>
  <conditionalFormatting sqref="AO35">
    <cfRule type="cellIs" dxfId="4917" priority="865" operator="lessThan">
      <formula>$C$4</formula>
    </cfRule>
  </conditionalFormatting>
  <conditionalFormatting sqref="AO36">
    <cfRule type="cellIs" dxfId="4916" priority="866" operator="lessThan">
      <formula>$C$4</formula>
    </cfRule>
  </conditionalFormatting>
  <conditionalFormatting sqref="AO37">
    <cfRule type="cellIs" dxfId="4915" priority="867" operator="lessThan">
      <formula>$C$4</formula>
    </cfRule>
  </conditionalFormatting>
  <conditionalFormatting sqref="AO38">
    <cfRule type="cellIs" dxfId="4914" priority="868" operator="lessThan">
      <formula>$C$4</formula>
    </cfRule>
  </conditionalFormatting>
  <conditionalFormatting sqref="AO39">
    <cfRule type="cellIs" dxfId="4913" priority="869" operator="lessThan">
      <formula>$C$4</formula>
    </cfRule>
  </conditionalFormatting>
  <conditionalFormatting sqref="AO40">
    <cfRule type="cellIs" dxfId="4912" priority="870" operator="lessThan">
      <formula>$C$4</formula>
    </cfRule>
  </conditionalFormatting>
  <conditionalFormatting sqref="AO41">
    <cfRule type="cellIs" dxfId="4911" priority="871" operator="lessThan">
      <formula>$C$4</formula>
    </cfRule>
  </conditionalFormatting>
  <conditionalFormatting sqref="AO42">
    <cfRule type="cellIs" dxfId="4910" priority="872" operator="lessThan">
      <formula>$C$4</formula>
    </cfRule>
  </conditionalFormatting>
  <conditionalFormatting sqref="AO43">
    <cfRule type="cellIs" dxfId="4909" priority="873" operator="lessThan">
      <formula>$C$4</formula>
    </cfRule>
  </conditionalFormatting>
  <conditionalFormatting sqref="AO44">
    <cfRule type="cellIs" dxfId="4908" priority="874" operator="lessThan">
      <formula>$C$4</formula>
    </cfRule>
  </conditionalFormatting>
  <conditionalFormatting sqref="AO45">
    <cfRule type="cellIs" dxfId="4907" priority="875" operator="lessThan">
      <formula>$C$4</formula>
    </cfRule>
  </conditionalFormatting>
  <conditionalFormatting sqref="AO46">
    <cfRule type="cellIs" dxfId="4906" priority="876" operator="lessThan">
      <formula>$C$4</formula>
    </cfRule>
  </conditionalFormatting>
  <conditionalFormatting sqref="AO47">
    <cfRule type="cellIs" dxfId="4905" priority="877" operator="lessThan">
      <formula>$C$4</formula>
    </cfRule>
  </conditionalFormatting>
  <conditionalFormatting sqref="AO48">
    <cfRule type="cellIs" dxfId="4904" priority="878" operator="lessThan">
      <formula>$C$4</formula>
    </cfRule>
  </conditionalFormatting>
  <conditionalFormatting sqref="AO49">
    <cfRule type="cellIs" dxfId="4903" priority="879" operator="lessThan">
      <formula>$C$4</formula>
    </cfRule>
  </conditionalFormatting>
  <conditionalFormatting sqref="AO50">
    <cfRule type="cellIs" dxfId="4902" priority="880" operator="lessThan">
      <formula>$C$4</formula>
    </cfRule>
  </conditionalFormatting>
  <conditionalFormatting sqref="AP11">
    <cfRule type="cellIs" dxfId="4901" priority="881" operator="lessThan">
      <formula>$C$4</formula>
    </cfRule>
  </conditionalFormatting>
  <conditionalFormatting sqref="AP12">
    <cfRule type="cellIs" dxfId="4900" priority="882" operator="lessThan">
      <formula>$C$4</formula>
    </cfRule>
  </conditionalFormatting>
  <conditionalFormatting sqref="AP13">
    <cfRule type="cellIs" dxfId="4899" priority="883" operator="lessThan">
      <formula>$C$4</formula>
    </cfRule>
  </conditionalFormatting>
  <conditionalFormatting sqref="AP14">
    <cfRule type="cellIs" dxfId="4898" priority="884" operator="lessThan">
      <formula>$C$4</formula>
    </cfRule>
  </conditionalFormatting>
  <conditionalFormatting sqref="AP15">
    <cfRule type="cellIs" dxfId="4897" priority="885" operator="lessThan">
      <formula>$C$4</formula>
    </cfRule>
  </conditionalFormatting>
  <conditionalFormatting sqref="AP16">
    <cfRule type="cellIs" dxfId="4896" priority="886" operator="lessThan">
      <formula>$C$4</formula>
    </cfRule>
  </conditionalFormatting>
  <conditionalFormatting sqref="AP17">
    <cfRule type="cellIs" dxfId="4895" priority="887" operator="lessThan">
      <formula>$C$4</formula>
    </cfRule>
  </conditionalFormatting>
  <conditionalFormatting sqref="AP18">
    <cfRule type="cellIs" dxfId="4894" priority="888" operator="lessThan">
      <formula>$C$4</formula>
    </cfRule>
  </conditionalFormatting>
  <conditionalFormatting sqref="AP19">
    <cfRule type="cellIs" dxfId="4893" priority="889" operator="lessThan">
      <formula>$C$4</formula>
    </cfRule>
  </conditionalFormatting>
  <conditionalFormatting sqref="AP20">
    <cfRule type="cellIs" dxfId="4892" priority="890" operator="lessThan">
      <formula>$C$4</formula>
    </cfRule>
  </conditionalFormatting>
  <conditionalFormatting sqref="AP21">
    <cfRule type="cellIs" dxfId="4891" priority="891" operator="lessThan">
      <formula>$C$4</formula>
    </cfRule>
  </conditionalFormatting>
  <conditionalFormatting sqref="AP22">
    <cfRule type="cellIs" dxfId="4890" priority="892" operator="lessThan">
      <formula>$C$4</formula>
    </cfRule>
  </conditionalFormatting>
  <conditionalFormatting sqref="AP23">
    <cfRule type="cellIs" dxfId="4889" priority="893" operator="lessThan">
      <formula>$C$4</formula>
    </cfRule>
  </conditionalFormatting>
  <conditionalFormatting sqref="AP24">
    <cfRule type="cellIs" dxfId="4888" priority="894" operator="lessThan">
      <formula>$C$4</formula>
    </cfRule>
  </conditionalFormatting>
  <conditionalFormatting sqref="AP25">
    <cfRule type="cellIs" dxfId="4887" priority="895" operator="lessThan">
      <formula>$C$4</formula>
    </cfRule>
  </conditionalFormatting>
  <conditionalFormatting sqref="AP26">
    <cfRule type="cellIs" dxfId="4886" priority="896" operator="lessThan">
      <formula>$C$4</formula>
    </cfRule>
  </conditionalFormatting>
  <conditionalFormatting sqref="AP27">
    <cfRule type="cellIs" dxfId="4885" priority="897" operator="lessThan">
      <formula>$C$4</formula>
    </cfRule>
  </conditionalFormatting>
  <conditionalFormatting sqref="AP28">
    <cfRule type="cellIs" dxfId="4884" priority="898" operator="lessThan">
      <formula>$C$4</formula>
    </cfRule>
  </conditionalFormatting>
  <conditionalFormatting sqref="AP29">
    <cfRule type="cellIs" dxfId="4883" priority="899" operator="lessThan">
      <formula>$C$4</formula>
    </cfRule>
  </conditionalFormatting>
  <conditionalFormatting sqref="AP30">
    <cfRule type="cellIs" dxfId="4882" priority="900" operator="lessThan">
      <formula>$C$4</formula>
    </cfRule>
  </conditionalFormatting>
  <conditionalFormatting sqref="AP31">
    <cfRule type="cellIs" dxfId="4881" priority="901" operator="lessThan">
      <formula>$C$4</formula>
    </cfRule>
  </conditionalFormatting>
  <conditionalFormatting sqref="AP32">
    <cfRule type="cellIs" dxfId="4880" priority="902" operator="lessThan">
      <formula>$C$4</formula>
    </cfRule>
  </conditionalFormatting>
  <conditionalFormatting sqref="AP33">
    <cfRule type="cellIs" dxfId="4879" priority="903" operator="lessThan">
      <formula>$C$4</formula>
    </cfRule>
  </conditionalFormatting>
  <conditionalFormatting sqref="AP34">
    <cfRule type="cellIs" dxfId="4878" priority="904" operator="lessThan">
      <formula>$C$4</formula>
    </cfRule>
  </conditionalFormatting>
  <conditionalFormatting sqref="AP35">
    <cfRule type="cellIs" dxfId="4877" priority="905" operator="lessThan">
      <formula>$C$4</formula>
    </cfRule>
  </conditionalFormatting>
  <conditionalFormatting sqref="AP36">
    <cfRule type="cellIs" dxfId="4876" priority="906" operator="lessThan">
      <formula>$C$4</formula>
    </cfRule>
  </conditionalFormatting>
  <conditionalFormatting sqref="AP37">
    <cfRule type="cellIs" dxfId="4875" priority="907" operator="lessThan">
      <formula>$C$4</formula>
    </cfRule>
  </conditionalFormatting>
  <conditionalFormatting sqref="AP38">
    <cfRule type="cellIs" dxfId="4874" priority="908" operator="lessThan">
      <formula>$C$4</formula>
    </cfRule>
  </conditionalFormatting>
  <conditionalFormatting sqref="AP39">
    <cfRule type="cellIs" dxfId="4873" priority="909" operator="lessThan">
      <formula>$C$4</formula>
    </cfRule>
  </conditionalFormatting>
  <conditionalFormatting sqref="AP40">
    <cfRule type="cellIs" dxfId="4872" priority="910" operator="lessThan">
      <formula>$C$4</formula>
    </cfRule>
  </conditionalFormatting>
  <conditionalFormatting sqref="AP41">
    <cfRule type="cellIs" dxfId="4871" priority="911" operator="lessThan">
      <formula>$C$4</formula>
    </cfRule>
  </conditionalFormatting>
  <conditionalFormatting sqref="AP42">
    <cfRule type="cellIs" dxfId="4870" priority="912" operator="lessThan">
      <formula>$C$4</formula>
    </cfRule>
  </conditionalFormatting>
  <conditionalFormatting sqref="AP43">
    <cfRule type="cellIs" dxfId="4869" priority="913" operator="lessThan">
      <formula>$C$4</formula>
    </cfRule>
  </conditionalFormatting>
  <conditionalFormatting sqref="AP44">
    <cfRule type="cellIs" dxfId="4868" priority="914" operator="lessThan">
      <formula>$C$4</formula>
    </cfRule>
  </conditionalFormatting>
  <conditionalFormatting sqref="AP45">
    <cfRule type="cellIs" dxfId="4867" priority="915" operator="lessThan">
      <formula>$C$4</formula>
    </cfRule>
  </conditionalFormatting>
  <conditionalFormatting sqref="AP46">
    <cfRule type="cellIs" dxfId="4866" priority="916" operator="lessThan">
      <formula>$C$4</formula>
    </cfRule>
  </conditionalFormatting>
  <conditionalFormatting sqref="AP47">
    <cfRule type="cellIs" dxfId="4865" priority="917" operator="lessThan">
      <formula>$C$4</formula>
    </cfRule>
  </conditionalFormatting>
  <conditionalFormatting sqref="AP48">
    <cfRule type="cellIs" dxfId="4864" priority="918" operator="lessThan">
      <formula>$C$4</formula>
    </cfRule>
  </conditionalFormatting>
  <conditionalFormatting sqref="AP49">
    <cfRule type="cellIs" dxfId="4863" priority="919" operator="lessThan">
      <formula>$C$4</formula>
    </cfRule>
  </conditionalFormatting>
  <conditionalFormatting sqref="AP50">
    <cfRule type="cellIs" dxfId="4862" priority="920" operator="lessThan">
      <formula>$C$4</formula>
    </cfRule>
  </conditionalFormatting>
  <conditionalFormatting sqref="AQ11">
    <cfRule type="cellIs" dxfId="4861" priority="921" operator="lessThan">
      <formula>$C$4</formula>
    </cfRule>
  </conditionalFormatting>
  <conditionalFormatting sqref="AQ12">
    <cfRule type="cellIs" dxfId="4860" priority="922" operator="lessThan">
      <formula>$C$4</formula>
    </cfRule>
  </conditionalFormatting>
  <conditionalFormatting sqref="AQ13">
    <cfRule type="cellIs" dxfId="4859" priority="923" operator="lessThan">
      <formula>$C$4</formula>
    </cfRule>
  </conditionalFormatting>
  <conditionalFormatting sqref="AQ14">
    <cfRule type="cellIs" dxfId="4858" priority="924" operator="lessThan">
      <formula>$C$4</formula>
    </cfRule>
  </conditionalFormatting>
  <conditionalFormatting sqref="AQ15">
    <cfRule type="cellIs" dxfId="4857" priority="925" operator="lessThan">
      <formula>$C$4</formula>
    </cfRule>
  </conditionalFormatting>
  <conditionalFormatting sqref="AQ16">
    <cfRule type="cellIs" dxfId="4856" priority="926" operator="lessThan">
      <formula>$C$4</formula>
    </cfRule>
  </conditionalFormatting>
  <conditionalFormatting sqref="AQ17">
    <cfRule type="cellIs" dxfId="4855" priority="927" operator="lessThan">
      <formula>$C$4</formula>
    </cfRule>
  </conditionalFormatting>
  <conditionalFormatting sqref="AQ18">
    <cfRule type="cellIs" dxfId="4854" priority="928" operator="lessThan">
      <formula>$C$4</formula>
    </cfRule>
  </conditionalFormatting>
  <conditionalFormatting sqref="AQ19">
    <cfRule type="cellIs" dxfId="4853" priority="929" operator="lessThan">
      <formula>$C$4</formula>
    </cfRule>
  </conditionalFormatting>
  <conditionalFormatting sqref="AQ20">
    <cfRule type="cellIs" dxfId="4852" priority="930" operator="lessThan">
      <formula>$C$4</formula>
    </cfRule>
  </conditionalFormatting>
  <conditionalFormatting sqref="AQ21">
    <cfRule type="cellIs" dxfId="4851" priority="931" operator="lessThan">
      <formula>$C$4</formula>
    </cfRule>
  </conditionalFormatting>
  <conditionalFormatting sqref="AQ22">
    <cfRule type="cellIs" dxfId="4850" priority="932" operator="lessThan">
      <formula>$C$4</formula>
    </cfRule>
  </conditionalFormatting>
  <conditionalFormatting sqref="AQ23">
    <cfRule type="cellIs" dxfId="4849" priority="933" operator="lessThan">
      <formula>$C$4</formula>
    </cfRule>
  </conditionalFormatting>
  <conditionalFormatting sqref="AQ24">
    <cfRule type="cellIs" dxfId="4848" priority="934" operator="lessThan">
      <formula>$C$4</formula>
    </cfRule>
  </conditionalFormatting>
  <conditionalFormatting sqref="AQ25">
    <cfRule type="cellIs" dxfId="4847" priority="935" operator="lessThan">
      <formula>$C$4</formula>
    </cfRule>
  </conditionalFormatting>
  <conditionalFormatting sqref="AQ26">
    <cfRule type="cellIs" dxfId="4846" priority="936" operator="lessThan">
      <formula>$C$4</formula>
    </cfRule>
  </conditionalFormatting>
  <conditionalFormatting sqref="AQ27">
    <cfRule type="cellIs" dxfId="4845" priority="937" operator="lessThan">
      <formula>$C$4</formula>
    </cfRule>
  </conditionalFormatting>
  <conditionalFormatting sqref="AQ28">
    <cfRule type="cellIs" dxfId="4844" priority="938" operator="lessThan">
      <formula>$C$4</formula>
    </cfRule>
  </conditionalFormatting>
  <conditionalFormatting sqref="AQ29">
    <cfRule type="cellIs" dxfId="4843" priority="939" operator="lessThan">
      <formula>$C$4</formula>
    </cfRule>
  </conditionalFormatting>
  <conditionalFormatting sqref="AQ30">
    <cfRule type="cellIs" dxfId="4842" priority="940" operator="lessThan">
      <formula>$C$4</formula>
    </cfRule>
  </conditionalFormatting>
  <conditionalFormatting sqref="AQ31">
    <cfRule type="cellIs" dxfId="4841" priority="941" operator="lessThan">
      <formula>$C$4</formula>
    </cfRule>
  </conditionalFormatting>
  <conditionalFormatting sqref="AQ32">
    <cfRule type="cellIs" dxfId="4840" priority="942" operator="lessThan">
      <formula>$C$4</formula>
    </cfRule>
  </conditionalFormatting>
  <conditionalFormatting sqref="AQ33">
    <cfRule type="cellIs" dxfId="4839" priority="943" operator="lessThan">
      <formula>$C$4</formula>
    </cfRule>
  </conditionalFormatting>
  <conditionalFormatting sqref="AQ34">
    <cfRule type="cellIs" dxfId="4838" priority="944" operator="lessThan">
      <formula>$C$4</formula>
    </cfRule>
  </conditionalFormatting>
  <conditionalFormatting sqref="AQ35">
    <cfRule type="cellIs" dxfId="4837" priority="945" operator="lessThan">
      <formula>$C$4</formula>
    </cfRule>
  </conditionalFormatting>
  <conditionalFormatting sqref="AQ36">
    <cfRule type="cellIs" dxfId="4836" priority="946" operator="lessThan">
      <formula>$C$4</formula>
    </cfRule>
  </conditionalFormatting>
  <conditionalFormatting sqref="AQ37">
    <cfRule type="cellIs" dxfId="4835" priority="947" operator="lessThan">
      <formula>$C$4</formula>
    </cfRule>
  </conditionalFormatting>
  <conditionalFormatting sqref="AQ38">
    <cfRule type="cellIs" dxfId="4834" priority="948" operator="lessThan">
      <formula>$C$4</formula>
    </cfRule>
  </conditionalFormatting>
  <conditionalFormatting sqref="AQ39">
    <cfRule type="cellIs" dxfId="4833" priority="949" operator="lessThan">
      <formula>$C$4</formula>
    </cfRule>
  </conditionalFormatting>
  <conditionalFormatting sqref="AQ40">
    <cfRule type="cellIs" dxfId="4832" priority="950" operator="lessThan">
      <formula>$C$4</formula>
    </cfRule>
  </conditionalFormatting>
  <conditionalFormatting sqref="AQ41">
    <cfRule type="cellIs" dxfId="4831" priority="951" operator="lessThan">
      <formula>$C$4</formula>
    </cfRule>
  </conditionalFormatting>
  <conditionalFormatting sqref="AQ42">
    <cfRule type="cellIs" dxfId="4830" priority="952" operator="lessThan">
      <formula>$C$4</formula>
    </cfRule>
  </conditionalFormatting>
  <conditionalFormatting sqref="AQ43">
    <cfRule type="cellIs" dxfId="4829" priority="953" operator="lessThan">
      <formula>$C$4</formula>
    </cfRule>
  </conditionalFormatting>
  <conditionalFormatting sqref="AQ44">
    <cfRule type="cellIs" dxfId="4828" priority="954" operator="lessThan">
      <formula>$C$4</formula>
    </cfRule>
  </conditionalFormatting>
  <conditionalFormatting sqref="AQ45">
    <cfRule type="cellIs" dxfId="4827" priority="955" operator="lessThan">
      <formula>$C$4</formula>
    </cfRule>
  </conditionalFormatting>
  <conditionalFormatting sqref="AQ46">
    <cfRule type="cellIs" dxfId="4826" priority="956" operator="lessThan">
      <formula>$C$4</formula>
    </cfRule>
  </conditionalFormatting>
  <conditionalFormatting sqref="AQ47">
    <cfRule type="cellIs" dxfId="4825" priority="957" operator="lessThan">
      <formula>$C$4</formula>
    </cfRule>
  </conditionalFormatting>
  <conditionalFormatting sqref="AQ48">
    <cfRule type="cellIs" dxfId="4824" priority="958" operator="lessThan">
      <formula>$C$4</formula>
    </cfRule>
  </conditionalFormatting>
  <conditionalFormatting sqref="AQ49">
    <cfRule type="cellIs" dxfId="4823" priority="959" operator="lessThan">
      <formula>$C$4</formula>
    </cfRule>
  </conditionalFormatting>
  <conditionalFormatting sqref="AQ50">
    <cfRule type="cellIs" dxfId="4822" priority="960" operator="lessThan">
      <formula>$C$4</formula>
    </cfRule>
  </conditionalFormatting>
  <conditionalFormatting sqref="AR11">
    <cfRule type="cellIs" dxfId="4821" priority="961" operator="lessThan">
      <formula>$C$4</formula>
    </cfRule>
  </conditionalFormatting>
  <conditionalFormatting sqref="AR12">
    <cfRule type="cellIs" dxfId="4820" priority="962" operator="lessThan">
      <formula>$C$4</formula>
    </cfRule>
  </conditionalFormatting>
  <conditionalFormatting sqref="AR13">
    <cfRule type="cellIs" dxfId="4819" priority="963" operator="lessThan">
      <formula>$C$4</formula>
    </cfRule>
  </conditionalFormatting>
  <conditionalFormatting sqref="AR14">
    <cfRule type="cellIs" dxfId="4818" priority="964" operator="lessThan">
      <formula>$C$4</formula>
    </cfRule>
  </conditionalFormatting>
  <conditionalFormatting sqref="AR15">
    <cfRule type="cellIs" dxfId="4817" priority="965" operator="lessThan">
      <formula>$C$4</formula>
    </cfRule>
  </conditionalFormatting>
  <conditionalFormatting sqref="AR16">
    <cfRule type="cellIs" dxfId="4816" priority="966" operator="lessThan">
      <formula>$C$4</formula>
    </cfRule>
  </conditionalFormatting>
  <conditionalFormatting sqref="AR17">
    <cfRule type="cellIs" dxfId="4815" priority="967" operator="lessThan">
      <formula>$C$4</formula>
    </cfRule>
  </conditionalFormatting>
  <conditionalFormatting sqref="AR18">
    <cfRule type="cellIs" dxfId="4814" priority="968" operator="lessThan">
      <formula>$C$4</formula>
    </cfRule>
  </conditionalFormatting>
  <conditionalFormatting sqref="AR19">
    <cfRule type="cellIs" dxfId="4813" priority="969" operator="lessThan">
      <formula>$C$4</formula>
    </cfRule>
  </conditionalFormatting>
  <conditionalFormatting sqref="AR20">
    <cfRule type="cellIs" dxfId="4812" priority="970" operator="lessThan">
      <formula>$C$4</formula>
    </cfRule>
  </conditionalFormatting>
  <conditionalFormatting sqref="AR21">
    <cfRule type="cellIs" dxfId="4811" priority="971" operator="lessThan">
      <formula>$C$4</formula>
    </cfRule>
  </conditionalFormatting>
  <conditionalFormatting sqref="AR22">
    <cfRule type="cellIs" dxfId="4810" priority="972" operator="lessThan">
      <formula>$C$4</formula>
    </cfRule>
  </conditionalFormatting>
  <conditionalFormatting sqref="AR23">
    <cfRule type="cellIs" dxfId="4809" priority="973" operator="lessThan">
      <formula>$C$4</formula>
    </cfRule>
  </conditionalFormatting>
  <conditionalFormatting sqref="AR24">
    <cfRule type="cellIs" dxfId="4808" priority="974" operator="lessThan">
      <formula>$C$4</formula>
    </cfRule>
  </conditionalFormatting>
  <conditionalFormatting sqref="AR25">
    <cfRule type="cellIs" dxfId="4807" priority="975" operator="lessThan">
      <formula>$C$4</formula>
    </cfRule>
  </conditionalFormatting>
  <conditionalFormatting sqref="AR26">
    <cfRule type="cellIs" dxfId="4806" priority="976" operator="lessThan">
      <formula>$C$4</formula>
    </cfRule>
  </conditionalFormatting>
  <conditionalFormatting sqref="AR27">
    <cfRule type="cellIs" dxfId="4805" priority="977" operator="lessThan">
      <formula>$C$4</formula>
    </cfRule>
  </conditionalFormatting>
  <conditionalFormatting sqref="AR28">
    <cfRule type="cellIs" dxfId="4804" priority="978" operator="lessThan">
      <formula>$C$4</formula>
    </cfRule>
  </conditionalFormatting>
  <conditionalFormatting sqref="AR29">
    <cfRule type="cellIs" dxfId="4803" priority="979" operator="lessThan">
      <formula>$C$4</formula>
    </cfRule>
  </conditionalFormatting>
  <conditionalFormatting sqref="AR30">
    <cfRule type="cellIs" dxfId="4802" priority="980" operator="lessThan">
      <formula>$C$4</formula>
    </cfRule>
  </conditionalFormatting>
  <conditionalFormatting sqref="AR31">
    <cfRule type="cellIs" dxfId="4801" priority="981" operator="lessThan">
      <formula>$C$4</formula>
    </cfRule>
  </conditionalFormatting>
  <conditionalFormatting sqref="AR32">
    <cfRule type="cellIs" dxfId="4800" priority="982" operator="lessThan">
      <formula>$C$4</formula>
    </cfRule>
  </conditionalFormatting>
  <conditionalFormatting sqref="AR33">
    <cfRule type="cellIs" dxfId="4799" priority="983" operator="lessThan">
      <formula>$C$4</formula>
    </cfRule>
  </conditionalFormatting>
  <conditionalFormatting sqref="AR34">
    <cfRule type="cellIs" dxfId="4798" priority="984" operator="lessThan">
      <formula>$C$4</formula>
    </cfRule>
  </conditionalFormatting>
  <conditionalFormatting sqref="AR35">
    <cfRule type="cellIs" dxfId="4797" priority="985" operator="lessThan">
      <formula>$C$4</formula>
    </cfRule>
  </conditionalFormatting>
  <conditionalFormatting sqref="AR36">
    <cfRule type="cellIs" dxfId="4796" priority="986" operator="lessThan">
      <formula>$C$4</formula>
    </cfRule>
  </conditionalFormatting>
  <conditionalFormatting sqref="AR37">
    <cfRule type="cellIs" dxfId="4795" priority="987" operator="lessThan">
      <formula>$C$4</formula>
    </cfRule>
  </conditionalFormatting>
  <conditionalFormatting sqref="AR38">
    <cfRule type="cellIs" dxfId="4794" priority="988" operator="lessThan">
      <formula>$C$4</formula>
    </cfRule>
  </conditionalFormatting>
  <conditionalFormatting sqref="AR39">
    <cfRule type="cellIs" dxfId="4793" priority="989" operator="lessThan">
      <formula>$C$4</formula>
    </cfRule>
  </conditionalFormatting>
  <conditionalFormatting sqref="AR40">
    <cfRule type="cellIs" dxfId="4792" priority="990" operator="lessThan">
      <formula>$C$4</formula>
    </cfRule>
  </conditionalFormatting>
  <conditionalFormatting sqref="AR41">
    <cfRule type="cellIs" dxfId="4791" priority="991" operator="lessThan">
      <formula>$C$4</formula>
    </cfRule>
  </conditionalFormatting>
  <conditionalFormatting sqref="AR42">
    <cfRule type="cellIs" dxfId="4790" priority="992" operator="lessThan">
      <formula>$C$4</formula>
    </cfRule>
  </conditionalFormatting>
  <conditionalFormatting sqref="AR43">
    <cfRule type="cellIs" dxfId="4789" priority="993" operator="lessThan">
      <formula>$C$4</formula>
    </cfRule>
  </conditionalFormatting>
  <conditionalFormatting sqref="AR44">
    <cfRule type="cellIs" dxfId="4788" priority="994" operator="lessThan">
      <formula>$C$4</formula>
    </cfRule>
  </conditionalFormatting>
  <conditionalFormatting sqref="AR45">
    <cfRule type="cellIs" dxfId="4787" priority="995" operator="lessThan">
      <formula>$C$4</formula>
    </cfRule>
  </conditionalFormatting>
  <conditionalFormatting sqref="AR46">
    <cfRule type="cellIs" dxfId="4786" priority="996" operator="lessThan">
      <formula>$C$4</formula>
    </cfRule>
  </conditionalFormatting>
  <conditionalFormatting sqref="AR47">
    <cfRule type="cellIs" dxfId="4785" priority="997" operator="lessThan">
      <formula>$C$4</formula>
    </cfRule>
  </conditionalFormatting>
  <conditionalFormatting sqref="AR48">
    <cfRule type="cellIs" dxfId="4784" priority="998" operator="lessThan">
      <formula>$C$4</formula>
    </cfRule>
  </conditionalFormatting>
  <conditionalFormatting sqref="AR49">
    <cfRule type="cellIs" dxfId="4783" priority="999" operator="lessThan">
      <formula>$C$4</formula>
    </cfRule>
  </conditionalFormatting>
  <conditionalFormatting sqref="AR50">
    <cfRule type="cellIs" dxfId="4782" priority="1000" operator="lessThan">
      <formula>$C$4</formula>
    </cfRule>
  </conditionalFormatting>
  <conditionalFormatting sqref="AS11">
    <cfRule type="cellIs" dxfId="4781" priority="1001" operator="lessThan">
      <formula>$C$4</formula>
    </cfRule>
  </conditionalFormatting>
  <conditionalFormatting sqref="AS12">
    <cfRule type="cellIs" dxfId="4780" priority="1002" operator="lessThan">
      <formula>$C$4</formula>
    </cfRule>
  </conditionalFormatting>
  <conditionalFormatting sqref="AS13">
    <cfRule type="cellIs" dxfId="4779" priority="1003" operator="lessThan">
      <formula>$C$4</formula>
    </cfRule>
  </conditionalFormatting>
  <conditionalFormatting sqref="AS14">
    <cfRule type="cellIs" dxfId="4778" priority="1004" operator="lessThan">
      <formula>$C$4</formula>
    </cfRule>
  </conditionalFormatting>
  <conditionalFormatting sqref="AS15">
    <cfRule type="cellIs" dxfId="4777" priority="1005" operator="lessThan">
      <formula>$C$4</formula>
    </cfRule>
  </conditionalFormatting>
  <conditionalFormatting sqref="AS16">
    <cfRule type="cellIs" dxfId="4776" priority="1006" operator="lessThan">
      <formula>$C$4</formula>
    </cfRule>
  </conditionalFormatting>
  <conditionalFormatting sqref="AS17">
    <cfRule type="cellIs" dxfId="4775" priority="1007" operator="lessThan">
      <formula>$C$4</formula>
    </cfRule>
  </conditionalFormatting>
  <conditionalFormatting sqref="AS18">
    <cfRule type="cellIs" dxfId="4774" priority="1008" operator="lessThan">
      <formula>$C$4</formula>
    </cfRule>
  </conditionalFormatting>
  <conditionalFormatting sqref="AS19">
    <cfRule type="cellIs" dxfId="4773" priority="1009" operator="lessThan">
      <formula>$C$4</formula>
    </cfRule>
  </conditionalFormatting>
  <conditionalFormatting sqref="AS20">
    <cfRule type="cellIs" dxfId="4772" priority="1010" operator="lessThan">
      <formula>$C$4</formula>
    </cfRule>
  </conditionalFormatting>
  <conditionalFormatting sqref="AS21">
    <cfRule type="cellIs" dxfId="4771" priority="1011" operator="lessThan">
      <formula>$C$4</formula>
    </cfRule>
  </conditionalFormatting>
  <conditionalFormatting sqref="AS22">
    <cfRule type="cellIs" dxfId="4770" priority="1012" operator="lessThan">
      <formula>$C$4</formula>
    </cfRule>
  </conditionalFormatting>
  <conditionalFormatting sqref="AS23">
    <cfRule type="cellIs" dxfId="4769" priority="1013" operator="lessThan">
      <formula>$C$4</formula>
    </cfRule>
  </conditionalFormatting>
  <conditionalFormatting sqref="AS24">
    <cfRule type="cellIs" dxfId="4768" priority="1014" operator="lessThan">
      <formula>$C$4</formula>
    </cfRule>
  </conditionalFormatting>
  <conditionalFormatting sqref="AS25">
    <cfRule type="cellIs" dxfId="4767" priority="1015" operator="lessThan">
      <formula>$C$4</formula>
    </cfRule>
  </conditionalFormatting>
  <conditionalFormatting sqref="AS26">
    <cfRule type="cellIs" dxfId="4766" priority="1016" operator="lessThan">
      <formula>$C$4</formula>
    </cfRule>
  </conditionalFormatting>
  <conditionalFormatting sqref="AS27">
    <cfRule type="cellIs" dxfId="4765" priority="1017" operator="lessThan">
      <formula>$C$4</formula>
    </cfRule>
  </conditionalFormatting>
  <conditionalFormatting sqref="AS28">
    <cfRule type="cellIs" dxfId="4764" priority="1018" operator="lessThan">
      <formula>$C$4</formula>
    </cfRule>
  </conditionalFormatting>
  <conditionalFormatting sqref="AS29">
    <cfRule type="cellIs" dxfId="4763" priority="1019" operator="lessThan">
      <formula>$C$4</formula>
    </cfRule>
  </conditionalFormatting>
  <conditionalFormatting sqref="AS30">
    <cfRule type="cellIs" dxfId="4762" priority="1020" operator="lessThan">
      <formula>$C$4</formula>
    </cfRule>
  </conditionalFormatting>
  <conditionalFormatting sqref="AS31">
    <cfRule type="cellIs" dxfId="4761" priority="1021" operator="lessThan">
      <formula>$C$4</formula>
    </cfRule>
  </conditionalFormatting>
  <conditionalFormatting sqref="AS32">
    <cfRule type="cellIs" dxfId="4760" priority="1022" operator="lessThan">
      <formula>$C$4</formula>
    </cfRule>
  </conditionalFormatting>
  <conditionalFormatting sqref="AS33">
    <cfRule type="cellIs" dxfId="4759" priority="1023" operator="lessThan">
      <formula>$C$4</formula>
    </cfRule>
  </conditionalFormatting>
  <conditionalFormatting sqref="AS34">
    <cfRule type="cellIs" dxfId="4758" priority="1024" operator="lessThan">
      <formula>$C$4</formula>
    </cfRule>
  </conditionalFormatting>
  <conditionalFormatting sqref="AS35">
    <cfRule type="cellIs" dxfId="4757" priority="1025" operator="lessThan">
      <formula>$C$4</formula>
    </cfRule>
  </conditionalFormatting>
  <conditionalFormatting sqref="AS36">
    <cfRule type="cellIs" dxfId="4756" priority="1026" operator="lessThan">
      <formula>$C$4</formula>
    </cfRule>
  </conditionalFormatting>
  <conditionalFormatting sqref="AS37">
    <cfRule type="cellIs" dxfId="4755" priority="1027" operator="lessThan">
      <formula>$C$4</formula>
    </cfRule>
  </conditionalFormatting>
  <conditionalFormatting sqref="AS38">
    <cfRule type="cellIs" dxfId="4754" priority="1028" operator="lessThan">
      <formula>$C$4</formula>
    </cfRule>
  </conditionalFormatting>
  <conditionalFormatting sqref="AS39">
    <cfRule type="cellIs" dxfId="4753" priority="1029" operator="lessThan">
      <formula>$C$4</formula>
    </cfRule>
  </conditionalFormatting>
  <conditionalFormatting sqref="AS40">
    <cfRule type="cellIs" dxfId="4752" priority="1030" operator="lessThan">
      <formula>$C$4</formula>
    </cfRule>
  </conditionalFormatting>
  <conditionalFormatting sqref="AS41">
    <cfRule type="cellIs" dxfId="4751" priority="1031" operator="lessThan">
      <formula>$C$4</formula>
    </cfRule>
  </conditionalFormatting>
  <conditionalFormatting sqref="AS42">
    <cfRule type="cellIs" dxfId="4750" priority="1032" operator="lessThan">
      <formula>$C$4</formula>
    </cfRule>
  </conditionalFormatting>
  <conditionalFormatting sqref="AS43">
    <cfRule type="cellIs" dxfId="4749" priority="1033" operator="lessThan">
      <formula>$C$4</formula>
    </cfRule>
  </conditionalFormatting>
  <conditionalFormatting sqref="AS44">
    <cfRule type="cellIs" dxfId="4748" priority="1034" operator="lessThan">
      <formula>$C$4</formula>
    </cfRule>
  </conditionalFormatting>
  <conditionalFormatting sqref="AS45">
    <cfRule type="cellIs" dxfId="4747" priority="1035" operator="lessThan">
      <formula>$C$4</formula>
    </cfRule>
  </conditionalFormatting>
  <conditionalFormatting sqref="AS46">
    <cfRule type="cellIs" dxfId="4746" priority="1036" operator="lessThan">
      <formula>$C$4</formula>
    </cfRule>
  </conditionalFormatting>
  <conditionalFormatting sqref="AS47">
    <cfRule type="cellIs" dxfId="4745" priority="1037" operator="lessThan">
      <formula>$C$4</formula>
    </cfRule>
  </conditionalFormatting>
  <conditionalFormatting sqref="AS48">
    <cfRule type="cellIs" dxfId="4744" priority="1038" operator="lessThan">
      <formula>$C$4</formula>
    </cfRule>
  </conditionalFormatting>
  <conditionalFormatting sqref="AS49">
    <cfRule type="cellIs" dxfId="4743" priority="1039" operator="lessThan">
      <formula>$C$4</formula>
    </cfRule>
  </conditionalFormatting>
  <conditionalFormatting sqref="AS50">
    <cfRule type="cellIs" dxfId="4742" priority="1040" operator="lessThan">
      <formula>$C$4</formula>
    </cfRule>
  </conditionalFormatting>
  <conditionalFormatting sqref="AT11">
    <cfRule type="cellIs" dxfId="4741" priority="1041" operator="lessThan">
      <formula>$C$4</formula>
    </cfRule>
  </conditionalFormatting>
  <conditionalFormatting sqref="AT12">
    <cfRule type="cellIs" dxfId="4740" priority="1042" operator="lessThan">
      <formula>$C$4</formula>
    </cfRule>
  </conditionalFormatting>
  <conditionalFormatting sqref="AT13">
    <cfRule type="cellIs" dxfId="4739" priority="1043" operator="lessThan">
      <formula>$C$4</formula>
    </cfRule>
  </conditionalFormatting>
  <conditionalFormatting sqref="AT14">
    <cfRule type="cellIs" dxfId="4738" priority="1044" operator="lessThan">
      <formula>$C$4</formula>
    </cfRule>
  </conditionalFormatting>
  <conditionalFormatting sqref="AT15">
    <cfRule type="cellIs" dxfId="4737" priority="1045" operator="lessThan">
      <formula>$C$4</formula>
    </cfRule>
  </conditionalFormatting>
  <conditionalFormatting sqref="AT16">
    <cfRule type="cellIs" dxfId="4736" priority="1046" operator="lessThan">
      <formula>$C$4</formula>
    </cfRule>
  </conditionalFormatting>
  <conditionalFormatting sqref="AT17">
    <cfRule type="cellIs" dxfId="4735" priority="1047" operator="lessThan">
      <formula>$C$4</formula>
    </cfRule>
  </conditionalFormatting>
  <conditionalFormatting sqref="AT18">
    <cfRule type="cellIs" dxfId="4734" priority="1048" operator="lessThan">
      <formula>$C$4</formula>
    </cfRule>
  </conditionalFormatting>
  <conditionalFormatting sqref="AT19">
    <cfRule type="cellIs" dxfId="4733" priority="1049" operator="lessThan">
      <formula>$C$4</formula>
    </cfRule>
  </conditionalFormatting>
  <conditionalFormatting sqref="AT20">
    <cfRule type="cellIs" dxfId="4732" priority="1050" operator="lessThan">
      <formula>$C$4</formula>
    </cfRule>
  </conditionalFormatting>
  <conditionalFormatting sqref="AT21">
    <cfRule type="cellIs" dxfId="4731" priority="1051" operator="lessThan">
      <formula>$C$4</formula>
    </cfRule>
  </conditionalFormatting>
  <conditionalFormatting sqref="AT22">
    <cfRule type="cellIs" dxfId="4730" priority="1052" operator="lessThan">
      <formula>$C$4</formula>
    </cfRule>
  </conditionalFormatting>
  <conditionalFormatting sqref="AT23">
    <cfRule type="cellIs" dxfId="4729" priority="1053" operator="lessThan">
      <formula>$C$4</formula>
    </cfRule>
  </conditionalFormatting>
  <conditionalFormatting sqref="AT24">
    <cfRule type="cellIs" dxfId="4728" priority="1054" operator="lessThan">
      <formula>$C$4</formula>
    </cfRule>
  </conditionalFormatting>
  <conditionalFormatting sqref="AT25">
    <cfRule type="cellIs" dxfId="4727" priority="1055" operator="lessThan">
      <formula>$C$4</formula>
    </cfRule>
  </conditionalFormatting>
  <conditionalFormatting sqref="AT26">
    <cfRule type="cellIs" dxfId="4726" priority="1056" operator="lessThan">
      <formula>$C$4</formula>
    </cfRule>
  </conditionalFormatting>
  <conditionalFormatting sqref="AT27">
    <cfRule type="cellIs" dxfId="4725" priority="1057" operator="lessThan">
      <formula>$C$4</formula>
    </cfRule>
  </conditionalFormatting>
  <conditionalFormatting sqref="AT28">
    <cfRule type="cellIs" dxfId="4724" priority="1058" operator="lessThan">
      <formula>$C$4</formula>
    </cfRule>
  </conditionalFormatting>
  <conditionalFormatting sqref="AT29">
    <cfRule type="cellIs" dxfId="4723" priority="1059" operator="lessThan">
      <formula>$C$4</formula>
    </cfRule>
  </conditionalFormatting>
  <conditionalFormatting sqref="AT30">
    <cfRule type="cellIs" dxfId="4722" priority="1060" operator="lessThan">
      <formula>$C$4</formula>
    </cfRule>
  </conditionalFormatting>
  <conditionalFormatting sqref="AT31">
    <cfRule type="cellIs" dxfId="4721" priority="1061" operator="lessThan">
      <formula>$C$4</formula>
    </cfRule>
  </conditionalFormatting>
  <conditionalFormatting sqref="AT32">
    <cfRule type="cellIs" dxfId="4720" priority="1062" operator="lessThan">
      <formula>$C$4</formula>
    </cfRule>
  </conditionalFormatting>
  <conditionalFormatting sqref="AT33">
    <cfRule type="cellIs" dxfId="4719" priority="1063" operator="lessThan">
      <formula>$C$4</formula>
    </cfRule>
  </conditionalFormatting>
  <conditionalFormatting sqref="AT34">
    <cfRule type="cellIs" dxfId="4718" priority="1064" operator="lessThan">
      <formula>$C$4</formula>
    </cfRule>
  </conditionalFormatting>
  <conditionalFormatting sqref="AT35">
    <cfRule type="cellIs" dxfId="4717" priority="1065" operator="lessThan">
      <formula>$C$4</formula>
    </cfRule>
  </conditionalFormatting>
  <conditionalFormatting sqref="AT36">
    <cfRule type="cellIs" dxfId="4716" priority="1066" operator="lessThan">
      <formula>$C$4</formula>
    </cfRule>
  </conditionalFormatting>
  <conditionalFormatting sqref="AT37">
    <cfRule type="cellIs" dxfId="4715" priority="1067" operator="lessThan">
      <formula>$C$4</formula>
    </cfRule>
  </conditionalFormatting>
  <conditionalFormatting sqref="AT38">
    <cfRule type="cellIs" dxfId="4714" priority="1068" operator="lessThan">
      <formula>$C$4</formula>
    </cfRule>
  </conditionalFormatting>
  <conditionalFormatting sqref="AT39">
    <cfRule type="cellIs" dxfId="4713" priority="1069" operator="lessThan">
      <formula>$C$4</formula>
    </cfRule>
  </conditionalFormatting>
  <conditionalFormatting sqref="AT40">
    <cfRule type="cellIs" dxfId="4712" priority="1070" operator="lessThan">
      <formula>$C$4</formula>
    </cfRule>
  </conditionalFormatting>
  <conditionalFormatting sqref="AT41">
    <cfRule type="cellIs" dxfId="4711" priority="1071" operator="lessThan">
      <formula>$C$4</formula>
    </cfRule>
  </conditionalFormatting>
  <conditionalFormatting sqref="AT42">
    <cfRule type="cellIs" dxfId="4710" priority="1072" operator="lessThan">
      <formula>$C$4</formula>
    </cfRule>
  </conditionalFormatting>
  <conditionalFormatting sqref="AT43">
    <cfRule type="cellIs" dxfId="4709" priority="1073" operator="lessThan">
      <formula>$C$4</formula>
    </cfRule>
  </conditionalFormatting>
  <conditionalFormatting sqref="AT44">
    <cfRule type="cellIs" dxfId="4708" priority="1074" operator="lessThan">
      <formula>$C$4</formula>
    </cfRule>
  </conditionalFormatting>
  <conditionalFormatting sqref="AT45">
    <cfRule type="cellIs" dxfId="4707" priority="1075" operator="lessThan">
      <formula>$C$4</formula>
    </cfRule>
  </conditionalFormatting>
  <conditionalFormatting sqref="AT46">
    <cfRule type="cellIs" dxfId="4706" priority="1076" operator="lessThan">
      <formula>$C$4</formula>
    </cfRule>
  </conditionalFormatting>
  <conditionalFormatting sqref="AT47">
    <cfRule type="cellIs" dxfId="4705" priority="1077" operator="lessThan">
      <formula>$C$4</formula>
    </cfRule>
  </conditionalFormatting>
  <conditionalFormatting sqref="AT48">
    <cfRule type="cellIs" dxfId="4704" priority="1078" operator="lessThan">
      <formula>$C$4</formula>
    </cfRule>
  </conditionalFormatting>
  <conditionalFormatting sqref="AT49">
    <cfRule type="cellIs" dxfId="4703" priority="1079" operator="lessThan">
      <formula>$C$4</formula>
    </cfRule>
  </conditionalFormatting>
  <conditionalFormatting sqref="AT50">
    <cfRule type="cellIs" dxfId="4702" priority="1080" operator="lessThan">
      <formula>$C$4</formula>
    </cfRule>
  </conditionalFormatting>
  <conditionalFormatting sqref="AU11:AW42">
    <cfRule type="cellIs" dxfId="4701" priority="1081" operator="lessThan">
      <formula>$C$4</formula>
    </cfRule>
  </conditionalFormatting>
  <conditionalFormatting sqref="AU43">
    <cfRule type="cellIs" dxfId="4669" priority="1113" operator="lessThan">
      <formula>$C$4</formula>
    </cfRule>
  </conditionalFormatting>
  <conditionalFormatting sqref="AU44">
    <cfRule type="cellIs" dxfId="4668" priority="1114" operator="lessThan">
      <formula>$C$4</formula>
    </cfRule>
  </conditionalFormatting>
  <conditionalFormatting sqref="AU45">
    <cfRule type="cellIs" dxfId="4667" priority="1115" operator="lessThan">
      <formula>$C$4</formula>
    </cfRule>
  </conditionalFormatting>
  <conditionalFormatting sqref="AU46">
    <cfRule type="cellIs" dxfId="4666" priority="1116" operator="lessThan">
      <formula>$C$4</formula>
    </cfRule>
  </conditionalFormatting>
  <conditionalFormatting sqref="AU47">
    <cfRule type="cellIs" dxfId="4665" priority="1117" operator="lessThan">
      <formula>$C$4</formula>
    </cfRule>
  </conditionalFormatting>
  <conditionalFormatting sqref="AU48">
    <cfRule type="cellIs" dxfId="4664" priority="1118" operator="lessThan">
      <formula>$C$4</formula>
    </cfRule>
  </conditionalFormatting>
  <conditionalFormatting sqref="AU49">
    <cfRule type="cellIs" dxfId="4663" priority="1119" operator="lessThan">
      <formula>$C$4</formula>
    </cfRule>
  </conditionalFormatting>
  <conditionalFormatting sqref="AU50">
    <cfRule type="cellIs" dxfId="4662" priority="1120" operator="lessThan">
      <formula>$C$4</formula>
    </cfRule>
  </conditionalFormatting>
  <conditionalFormatting sqref="AV43">
    <cfRule type="cellIs" dxfId="4629" priority="1153" operator="lessThan">
      <formula>$C$4</formula>
    </cfRule>
  </conditionalFormatting>
  <conditionalFormatting sqref="AV44">
    <cfRule type="cellIs" dxfId="4628" priority="1154" operator="lessThan">
      <formula>$C$4</formula>
    </cfRule>
  </conditionalFormatting>
  <conditionalFormatting sqref="AV45">
    <cfRule type="cellIs" dxfId="4627" priority="1155" operator="lessThan">
      <formula>$C$4</formula>
    </cfRule>
  </conditionalFormatting>
  <conditionalFormatting sqref="AV46">
    <cfRule type="cellIs" dxfId="4626" priority="1156" operator="lessThan">
      <formula>$C$4</formula>
    </cfRule>
  </conditionalFormatting>
  <conditionalFormatting sqref="AV47">
    <cfRule type="cellIs" dxfId="4625" priority="1157" operator="lessThan">
      <formula>$C$4</formula>
    </cfRule>
  </conditionalFormatting>
  <conditionalFormatting sqref="AV48">
    <cfRule type="cellIs" dxfId="4624" priority="1158" operator="lessThan">
      <formula>$C$4</formula>
    </cfRule>
  </conditionalFormatting>
  <conditionalFormatting sqref="AV49">
    <cfRule type="cellIs" dxfId="4623" priority="1159" operator="lessThan">
      <formula>$C$4</formula>
    </cfRule>
  </conditionalFormatting>
  <conditionalFormatting sqref="AV50">
    <cfRule type="cellIs" dxfId="4622" priority="1160" operator="lessThan">
      <formula>$C$4</formula>
    </cfRule>
  </conditionalFormatting>
  <conditionalFormatting sqref="AW43">
    <cfRule type="cellIs" dxfId="4589" priority="1193" operator="lessThan">
      <formula>$C$4</formula>
    </cfRule>
  </conditionalFormatting>
  <conditionalFormatting sqref="AW44">
    <cfRule type="cellIs" dxfId="4588" priority="1194" operator="lessThan">
      <formula>$C$4</formula>
    </cfRule>
  </conditionalFormatting>
  <conditionalFormatting sqref="AW45">
    <cfRule type="cellIs" dxfId="4587" priority="1195" operator="lessThan">
      <formula>$C$4</formula>
    </cfRule>
  </conditionalFormatting>
  <conditionalFormatting sqref="AW46">
    <cfRule type="cellIs" dxfId="4586" priority="1196" operator="lessThan">
      <formula>$C$4</formula>
    </cfRule>
  </conditionalFormatting>
  <conditionalFormatting sqref="AW47">
    <cfRule type="cellIs" dxfId="4585" priority="1197" operator="lessThan">
      <formula>$C$4</formula>
    </cfRule>
  </conditionalFormatting>
  <conditionalFormatting sqref="AW48">
    <cfRule type="cellIs" dxfId="4584" priority="1198" operator="lessThan">
      <formula>$C$4</formula>
    </cfRule>
  </conditionalFormatting>
  <conditionalFormatting sqref="AW49">
    <cfRule type="cellIs" dxfId="4583" priority="1199" operator="lessThan">
      <formula>$C$4</formula>
    </cfRule>
  </conditionalFormatting>
  <conditionalFormatting sqref="AW50">
    <cfRule type="cellIs" dxfId="4582" priority="1200" operator="lessThan">
      <formula>$C$4</formula>
    </cfRule>
  </conditionalFormatting>
  <conditionalFormatting sqref="AX11">
    <cfRule type="cellIs" dxfId="4581" priority="1201" operator="lessThan">
      <formula>$C$4</formula>
    </cfRule>
  </conditionalFormatting>
  <conditionalFormatting sqref="AX12">
    <cfRule type="cellIs" dxfId="4580" priority="1202" operator="lessThan">
      <formula>$C$4</formula>
    </cfRule>
  </conditionalFormatting>
  <conditionalFormatting sqref="AX13">
    <cfRule type="cellIs" dxfId="4579" priority="1203" operator="lessThan">
      <formula>$C$4</formula>
    </cfRule>
  </conditionalFormatting>
  <conditionalFormatting sqref="AX14">
    <cfRule type="cellIs" dxfId="4578" priority="1204" operator="lessThan">
      <formula>$C$4</formula>
    </cfRule>
  </conditionalFormatting>
  <conditionalFormatting sqref="AX15">
    <cfRule type="cellIs" dxfId="4577" priority="1205" operator="lessThan">
      <formula>$C$4</formula>
    </cfRule>
  </conditionalFormatting>
  <conditionalFormatting sqref="AX16">
    <cfRule type="cellIs" dxfId="4576" priority="1206" operator="lessThan">
      <formula>$C$4</formula>
    </cfRule>
  </conditionalFormatting>
  <conditionalFormatting sqref="AX17">
    <cfRule type="cellIs" dxfId="4575" priority="1207" operator="lessThan">
      <formula>$C$4</formula>
    </cfRule>
  </conditionalFormatting>
  <conditionalFormatting sqref="AX18">
    <cfRule type="cellIs" dxfId="4574" priority="1208" operator="lessThan">
      <formula>$C$4</formula>
    </cfRule>
  </conditionalFormatting>
  <conditionalFormatting sqref="AX19">
    <cfRule type="cellIs" dxfId="4573" priority="1209" operator="lessThan">
      <formula>$C$4</formula>
    </cfRule>
  </conditionalFormatting>
  <conditionalFormatting sqref="AX20">
    <cfRule type="cellIs" dxfId="4572" priority="1210" operator="lessThan">
      <formula>$C$4</formula>
    </cfRule>
  </conditionalFormatting>
  <conditionalFormatting sqref="AX21">
    <cfRule type="cellIs" dxfId="4571" priority="1211" operator="lessThan">
      <formula>$C$4</formula>
    </cfRule>
  </conditionalFormatting>
  <conditionalFormatting sqref="AX22">
    <cfRule type="cellIs" dxfId="4570" priority="1212" operator="lessThan">
      <formula>$C$4</formula>
    </cfRule>
  </conditionalFormatting>
  <conditionalFormatting sqref="AX23">
    <cfRule type="cellIs" dxfId="4569" priority="1213" operator="lessThan">
      <formula>$C$4</formula>
    </cfRule>
  </conditionalFormatting>
  <conditionalFormatting sqref="AX24">
    <cfRule type="cellIs" dxfId="4568" priority="1214" operator="lessThan">
      <formula>$C$4</formula>
    </cfRule>
  </conditionalFormatting>
  <conditionalFormatting sqref="AX25">
    <cfRule type="cellIs" dxfId="4567" priority="1215" operator="lessThan">
      <formula>$C$4</formula>
    </cfRule>
  </conditionalFormatting>
  <conditionalFormatting sqref="AX26">
    <cfRule type="cellIs" dxfId="4566" priority="1216" operator="lessThan">
      <formula>$C$4</formula>
    </cfRule>
  </conditionalFormatting>
  <conditionalFormatting sqref="AX27">
    <cfRule type="cellIs" dxfId="4565" priority="1217" operator="lessThan">
      <formula>$C$4</formula>
    </cfRule>
  </conditionalFormatting>
  <conditionalFormatting sqref="AX28">
    <cfRule type="cellIs" dxfId="4564" priority="1218" operator="lessThan">
      <formula>$C$4</formula>
    </cfRule>
  </conditionalFormatting>
  <conditionalFormatting sqref="AX29">
    <cfRule type="cellIs" dxfId="4563" priority="1219" operator="lessThan">
      <formula>$C$4</formula>
    </cfRule>
  </conditionalFormatting>
  <conditionalFormatting sqref="AX30">
    <cfRule type="cellIs" dxfId="4562" priority="1220" operator="lessThan">
      <formula>$C$4</formula>
    </cfRule>
  </conditionalFormatting>
  <conditionalFormatting sqref="AX31">
    <cfRule type="cellIs" dxfId="4561" priority="1221" operator="lessThan">
      <formula>$C$4</formula>
    </cfRule>
  </conditionalFormatting>
  <conditionalFormatting sqref="AX32">
    <cfRule type="cellIs" dxfId="4560" priority="1222" operator="lessThan">
      <formula>$C$4</formula>
    </cfRule>
  </conditionalFormatting>
  <conditionalFormatting sqref="AX33">
    <cfRule type="cellIs" dxfId="4559" priority="1223" operator="lessThan">
      <formula>$C$4</formula>
    </cfRule>
  </conditionalFormatting>
  <conditionalFormatting sqref="AX34">
    <cfRule type="cellIs" dxfId="4558" priority="1224" operator="lessThan">
      <formula>$C$4</formula>
    </cfRule>
  </conditionalFormatting>
  <conditionalFormatting sqref="AX35">
    <cfRule type="cellIs" dxfId="4557" priority="1225" operator="lessThan">
      <formula>$C$4</formula>
    </cfRule>
  </conditionalFormatting>
  <conditionalFormatting sqref="AX36">
    <cfRule type="cellIs" dxfId="4556" priority="1226" operator="lessThan">
      <formula>$C$4</formula>
    </cfRule>
  </conditionalFormatting>
  <conditionalFormatting sqref="AX37">
    <cfRule type="cellIs" dxfId="4555" priority="1227" operator="lessThan">
      <formula>$C$4</formula>
    </cfRule>
  </conditionalFormatting>
  <conditionalFormatting sqref="AX38">
    <cfRule type="cellIs" dxfId="4554" priority="1228" operator="lessThan">
      <formula>$C$4</formula>
    </cfRule>
  </conditionalFormatting>
  <conditionalFormatting sqref="AX39">
    <cfRule type="cellIs" dxfId="4553" priority="1229" operator="lessThan">
      <formula>$C$4</formula>
    </cfRule>
  </conditionalFormatting>
  <conditionalFormatting sqref="AX40">
    <cfRule type="cellIs" dxfId="4552" priority="1230" operator="lessThan">
      <formula>$C$4</formula>
    </cfRule>
  </conditionalFormatting>
  <conditionalFormatting sqref="AX41">
    <cfRule type="cellIs" dxfId="4551" priority="1231" operator="lessThan">
      <formula>$C$4</formula>
    </cfRule>
  </conditionalFormatting>
  <conditionalFormatting sqref="AX42">
    <cfRule type="cellIs" dxfId="4550" priority="1232" operator="lessThan">
      <formula>$C$4</formula>
    </cfRule>
  </conditionalFormatting>
  <conditionalFormatting sqref="AX43">
    <cfRule type="cellIs" dxfId="4549" priority="1233" operator="lessThan">
      <formula>$C$4</formula>
    </cfRule>
  </conditionalFormatting>
  <conditionalFormatting sqref="AX44">
    <cfRule type="cellIs" dxfId="4548" priority="1234" operator="lessThan">
      <formula>$C$4</formula>
    </cfRule>
  </conditionalFormatting>
  <conditionalFormatting sqref="AX45">
    <cfRule type="cellIs" dxfId="4547" priority="1235" operator="lessThan">
      <formula>$C$4</formula>
    </cfRule>
  </conditionalFormatting>
  <conditionalFormatting sqref="AX46">
    <cfRule type="cellIs" dxfId="4546" priority="1236" operator="lessThan">
      <formula>$C$4</formula>
    </cfRule>
  </conditionalFormatting>
  <conditionalFormatting sqref="AX47">
    <cfRule type="cellIs" dxfId="4545" priority="1237" operator="lessThan">
      <formula>$C$4</formula>
    </cfRule>
  </conditionalFormatting>
  <conditionalFormatting sqref="AX48">
    <cfRule type="cellIs" dxfId="4544" priority="1238" operator="lessThan">
      <formula>$C$4</formula>
    </cfRule>
  </conditionalFormatting>
  <conditionalFormatting sqref="AX49">
    <cfRule type="cellIs" dxfId="4543" priority="1239" operator="lessThan">
      <formula>$C$4</formula>
    </cfRule>
  </conditionalFormatting>
  <conditionalFormatting sqref="AX50">
    <cfRule type="cellIs" dxfId="4542" priority="1240" operator="lessThan">
      <formula>$C$4</formula>
    </cfRule>
  </conditionalFormatting>
  <conditionalFormatting sqref="AY11">
    <cfRule type="cellIs" dxfId="4541" priority="1241" operator="lessThan">
      <formula>$C$4</formula>
    </cfRule>
  </conditionalFormatting>
  <conditionalFormatting sqref="AY12">
    <cfRule type="cellIs" dxfId="4540" priority="1242" operator="lessThan">
      <formula>$C$4</formula>
    </cfRule>
  </conditionalFormatting>
  <conditionalFormatting sqref="AY13">
    <cfRule type="cellIs" dxfId="4539" priority="1243" operator="lessThan">
      <formula>$C$4</formula>
    </cfRule>
  </conditionalFormatting>
  <conditionalFormatting sqref="AY14">
    <cfRule type="cellIs" dxfId="4538" priority="1244" operator="lessThan">
      <formula>$C$4</formula>
    </cfRule>
  </conditionalFormatting>
  <conditionalFormatting sqref="AY15">
    <cfRule type="cellIs" dxfId="4537" priority="1245" operator="lessThan">
      <formula>$C$4</formula>
    </cfRule>
  </conditionalFormatting>
  <conditionalFormatting sqref="AY16">
    <cfRule type="cellIs" dxfId="4536" priority="1246" operator="lessThan">
      <formula>$C$4</formula>
    </cfRule>
  </conditionalFormatting>
  <conditionalFormatting sqref="AY17">
    <cfRule type="cellIs" dxfId="4535" priority="1247" operator="lessThan">
      <formula>$C$4</formula>
    </cfRule>
  </conditionalFormatting>
  <conditionalFormatting sqref="AY18">
    <cfRule type="cellIs" dxfId="4534" priority="1248" operator="lessThan">
      <formula>$C$4</formula>
    </cfRule>
  </conditionalFormatting>
  <conditionalFormatting sqref="AY19">
    <cfRule type="cellIs" dxfId="4533" priority="1249" operator="lessThan">
      <formula>$C$4</formula>
    </cfRule>
  </conditionalFormatting>
  <conditionalFormatting sqref="AY20">
    <cfRule type="cellIs" dxfId="4532" priority="1250" operator="lessThan">
      <formula>$C$4</formula>
    </cfRule>
  </conditionalFormatting>
  <conditionalFormatting sqref="AY21">
    <cfRule type="cellIs" dxfId="4531" priority="1251" operator="lessThan">
      <formula>$C$4</formula>
    </cfRule>
  </conditionalFormatting>
  <conditionalFormatting sqref="AY22">
    <cfRule type="cellIs" dxfId="4530" priority="1252" operator="lessThan">
      <formula>$C$4</formula>
    </cfRule>
  </conditionalFormatting>
  <conditionalFormatting sqref="AY23">
    <cfRule type="cellIs" dxfId="4529" priority="1253" operator="lessThan">
      <formula>$C$4</formula>
    </cfRule>
  </conditionalFormatting>
  <conditionalFormatting sqref="AY24">
    <cfRule type="cellIs" dxfId="4528" priority="1254" operator="lessThan">
      <formula>$C$4</formula>
    </cfRule>
  </conditionalFormatting>
  <conditionalFormatting sqref="AY25">
    <cfRule type="cellIs" dxfId="4527" priority="1255" operator="lessThan">
      <formula>$C$4</formula>
    </cfRule>
  </conditionalFormatting>
  <conditionalFormatting sqref="AY26">
    <cfRule type="cellIs" dxfId="4526" priority="1256" operator="lessThan">
      <formula>$C$4</formula>
    </cfRule>
  </conditionalFormatting>
  <conditionalFormatting sqref="AY27">
    <cfRule type="cellIs" dxfId="4525" priority="1257" operator="lessThan">
      <formula>$C$4</formula>
    </cfRule>
  </conditionalFormatting>
  <conditionalFormatting sqref="AY28">
    <cfRule type="cellIs" dxfId="4524" priority="1258" operator="lessThan">
      <formula>$C$4</formula>
    </cfRule>
  </conditionalFormatting>
  <conditionalFormatting sqref="AY29">
    <cfRule type="cellIs" dxfId="4523" priority="1259" operator="lessThan">
      <formula>$C$4</formula>
    </cfRule>
  </conditionalFormatting>
  <conditionalFormatting sqref="AY30">
    <cfRule type="cellIs" dxfId="4522" priority="1260" operator="lessThan">
      <formula>$C$4</formula>
    </cfRule>
  </conditionalFormatting>
  <conditionalFormatting sqref="AY31">
    <cfRule type="cellIs" dxfId="4521" priority="1261" operator="lessThan">
      <formula>$C$4</formula>
    </cfRule>
  </conditionalFormatting>
  <conditionalFormatting sqref="AY32">
    <cfRule type="cellIs" dxfId="4520" priority="1262" operator="lessThan">
      <formula>$C$4</formula>
    </cfRule>
  </conditionalFormatting>
  <conditionalFormatting sqref="AY33">
    <cfRule type="cellIs" dxfId="4519" priority="1263" operator="lessThan">
      <formula>$C$4</formula>
    </cfRule>
  </conditionalFormatting>
  <conditionalFormatting sqref="AY34">
    <cfRule type="cellIs" dxfId="4518" priority="1264" operator="lessThan">
      <formula>$C$4</formula>
    </cfRule>
  </conditionalFormatting>
  <conditionalFormatting sqref="AY35">
    <cfRule type="cellIs" dxfId="4517" priority="1265" operator="lessThan">
      <formula>$C$4</formula>
    </cfRule>
  </conditionalFormatting>
  <conditionalFormatting sqref="AY36">
    <cfRule type="cellIs" dxfId="4516" priority="1266" operator="lessThan">
      <formula>$C$4</formula>
    </cfRule>
  </conditionalFormatting>
  <conditionalFormatting sqref="AY37">
    <cfRule type="cellIs" dxfId="4515" priority="1267" operator="lessThan">
      <formula>$C$4</formula>
    </cfRule>
  </conditionalFormatting>
  <conditionalFormatting sqref="AY38">
    <cfRule type="cellIs" dxfId="4514" priority="1268" operator="lessThan">
      <formula>$C$4</formula>
    </cfRule>
  </conditionalFormatting>
  <conditionalFormatting sqref="AY39">
    <cfRule type="cellIs" dxfId="4513" priority="1269" operator="lessThan">
      <formula>$C$4</formula>
    </cfRule>
  </conditionalFormatting>
  <conditionalFormatting sqref="AY40">
    <cfRule type="cellIs" dxfId="4512" priority="1270" operator="lessThan">
      <formula>$C$4</formula>
    </cfRule>
  </conditionalFormatting>
  <conditionalFormatting sqref="AY41">
    <cfRule type="cellIs" dxfId="4511" priority="1271" operator="lessThan">
      <formula>$C$4</formula>
    </cfRule>
  </conditionalFormatting>
  <conditionalFormatting sqref="AY42">
    <cfRule type="cellIs" dxfId="4510" priority="1272" operator="lessThan">
      <formula>$C$4</formula>
    </cfRule>
  </conditionalFormatting>
  <conditionalFormatting sqref="AY43">
    <cfRule type="cellIs" dxfId="4509" priority="1273" operator="lessThan">
      <formula>$C$4</formula>
    </cfRule>
  </conditionalFormatting>
  <conditionalFormatting sqref="AY44">
    <cfRule type="cellIs" dxfId="4508" priority="1274" operator="lessThan">
      <formula>$C$4</formula>
    </cfRule>
  </conditionalFormatting>
  <conditionalFormatting sqref="AY45">
    <cfRule type="cellIs" dxfId="4507" priority="1275" operator="lessThan">
      <formula>$C$4</formula>
    </cfRule>
  </conditionalFormatting>
  <conditionalFormatting sqref="AY46">
    <cfRule type="cellIs" dxfId="4506" priority="1276" operator="lessThan">
      <formula>$C$4</formula>
    </cfRule>
  </conditionalFormatting>
  <conditionalFormatting sqref="AY47">
    <cfRule type="cellIs" dxfId="4505" priority="1277" operator="lessThan">
      <formula>$C$4</formula>
    </cfRule>
  </conditionalFormatting>
  <conditionalFormatting sqref="AY48">
    <cfRule type="cellIs" dxfId="4504" priority="1278" operator="lessThan">
      <formula>$C$4</formula>
    </cfRule>
  </conditionalFormatting>
  <conditionalFormatting sqref="AY49">
    <cfRule type="cellIs" dxfId="4503" priority="1279" operator="lessThan">
      <formula>$C$4</formula>
    </cfRule>
  </conditionalFormatting>
  <conditionalFormatting sqref="AY50">
    <cfRule type="cellIs" dxfId="4502" priority="1280" operator="lessThan">
      <formula>$C$4</formula>
    </cfRule>
  </conditionalFormatting>
  <conditionalFormatting sqref="AZ11">
    <cfRule type="cellIs" dxfId="4501" priority="1281" operator="lessThan">
      <formula>$C$4</formula>
    </cfRule>
  </conditionalFormatting>
  <conditionalFormatting sqref="AZ12">
    <cfRule type="cellIs" dxfId="4500" priority="1282" operator="lessThan">
      <formula>$C$4</formula>
    </cfRule>
  </conditionalFormatting>
  <conditionalFormatting sqref="AZ13">
    <cfRule type="cellIs" dxfId="4499" priority="1283" operator="lessThan">
      <formula>$C$4</formula>
    </cfRule>
  </conditionalFormatting>
  <conditionalFormatting sqref="AZ14">
    <cfRule type="cellIs" dxfId="4498" priority="1284" operator="lessThan">
      <formula>$C$4</formula>
    </cfRule>
  </conditionalFormatting>
  <conditionalFormatting sqref="AZ15">
    <cfRule type="cellIs" dxfId="4497" priority="1285" operator="lessThan">
      <formula>$C$4</formula>
    </cfRule>
  </conditionalFormatting>
  <conditionalFormatting sqref="AZ16">
    <cfRule type="cellIs" dxfId="4496" priority="1286" operator="lessThan">
      <formula>$C$4</formula>
    </cfRule>
  </conditionalFormatting>
  <conditionalFormatting sqref="AZ17">
    <cfRule type="cellIs" dxfId="4495" priority="1287" operator="lessThan">
      <formula>$C$4</formula>
    </cfRule>
  </conditionalFormatting>
  <conditionalFormatting sqref="AZ18">
    <cfRule type="cellIs" dxfId="4494" priority="1288" operator="lessThan">
      <formula>$C$4</formula>
    </cfRule>
  </conditionalFormatting>
  <conditionalFormatting sqref="AZ19">
    <cfRule type="cellIs" dxfId="4493" priority="1289" operator="lessThan">
      <formula>$C$4</formula>
    </cfRule>
  </conditionalFormatting>
  <conditionalFormatting sqref="AZ20">
    <cfRule type="cellIs" dxfId="4492" priority="1290" operator="lessThan">
      <formula>$C$4</formula>
    </cfRule>
  </conditionalFormatting>
  <conditionalFormatting sqref="AZ21">
    <cfRule type="cellIs" dxfId="4491" priority="1291" operator="lessThan">
      <formula>$C$4</formula>
    </cfRule>
  </conditionalFormatting>
  <conditionalFormatting sqref="AZ22">
    <cfRule type="cellIs" dxfId="4490" priority="1292" operator="lessThan">
      <formula>$C$4</formula>
    </cfRule>
  </conditionalFormatting>
  <conditionalFormatting sqref="AZ23">
    <cfRule type="cellIs" dxfId="4489" priority="1293" operator="lessThan">
      <formula>$C$4</formula>
    </cfRule>
  </conditionalFormatting>
  <conditionalFormatting sqref="AZ24">
    <cfRule type="cellIs" dxfId="4488" priority="1294" operator="lessThan">
      <formula>$C$4</formula>
    </cfRule>
  </conditionalFormatting>
  <conditionalFormatting sqref="AZ25">
    <cfRule type="cellIs" dxfId="4487" priority="1295" operator="lessThan">
      <formula>$C$4</formula>
    </cfRule>
  </conditionalFormatting>
  <conditionalFormatting sqref="AZ26">
    <cfRule type="cellIs" dxfId="4486" priority="1296" operator="lessThan">
      <formula>$C$4</formula>
    </cfRule>
  </conditionalFormatting>
  <conditionalFormatting sqref="AZ27">
    <cfRule type="cellIs" dxfId="4485" priority="1297" operator="lessThan">
      <formula>$C$4</formula>
    </cfRule>
  </conditionalFormatting>
  <conditionalFormatting sqref="AZ28">
    <cfRule type="cellIs" dxfId="4484" priority="1298" operator="lessThan">
      <formula>$C$4</formula>
    </cfRule>
  </conditionalFormatting>
  <conditionalFormatting sqref="AZ29">
    <cfRule type="cellIs" dxfId="4483" priority="1299" operator="lessThan">
      <formula>$C$4</formula>
    </cfRule>
  </conditionalFormatting>
  <conditionalFormatting sqref="AZ30">
    <cfRule type="cellIs" dxfId="4482" priority="1300" operator="lessThan">
      <formula>$C$4</formula>
    </cfRule>
  </conditionalFormatting>
  <conditionalFormatting sqref="AZ31">
    <cfRule type="cellIs" dxfId="4481" priority="1301" operator="lessThan">
      <formula>$C$4</formula>
    </cfRule>
  </conditionalFormatting>
  <conditionalFormatting sqref="AZ32">
    <cfRule type="cellIs" dxfId="4480" priority="1302" operator="lessThan">
      <formula>$C$4</formula>
    </cfRule>
  </conditionalFormatting>
  <conditionalFormatting sqref="AZ33">
    <cfRule type="cellIs" dxfId="4479" priority="1303" operator="lessThan">
      <formula>$C$4</formula>
    </cfRule>
  </conditionalFormatting>
  <conditionalFormatting sqref="AZ34">
    <cfRule type="cellIs" dxfId="4478" priority="1304" operator="lessThan">
      <formula>$C$4</formula>
    </cfRule>
  </conditionalFormatting>
  <conditionalFormatting sqref="AZ35">
    <cfRule type="cellIs" dxfId="4477" priority="1305" operator="lessThan">
      <formula>$C$4</formula>
    </cfRule>
  </conditionalFormatting>
  <conditionalFormatting sqref="AZ36">
    <cfRule type="cellIs" dxfId="4476" priority="1306" operator="lessThan">
      <formula>$C$4</formula>
    </cfRule>
  </conditionalFormatting>
  <conditionalFormatting sqref="AZ37">
    <cfRule type="cellIs" dxfId="4475" priority="1307" operator="lessThan">
      <formula>$C$4</formula>
    </cfRule>
  </conditionalFormatting>
  <conditionalFormatting sqref="AZ38">
    <cfRule type="cellIs" dxfId="4474" priority="1308" operator="lessThan">
      <formula>$C$4</formula>
    </cfRule>
  </conditionalFormatting>
  <conditionalFormatting sqref="AZ39">
    <cfRule type="cellIs" dxfId="4473" priority="1309" operator="lessThan">
      <formula>$C$4</formula>
    </cfRule>
  </conditionalFormatting>
  <conditionalFormatting sqref="AZ40">
    <cfRule type="cellIs" dxfId="4472" priority="1310" operator="lessThan">
      <formula>$C$4</formula>
    </cfRule>
  </conditionalFormatting>
  <conditionalFormatting sqref="AZ41">
    <cfRule type="cellIs" dxfId="4471" priority="1311" operator="lessThan">
      <formula>$C$4</formula>
    </cfRule>
  </conditionalFormatting>
  <conditionalFormatting sqref="AZ42">
    <cfRule type="cellIs" dxfId="4470" priority="1312" operator="lessThan">
      <formula>$C$4</formula>
    </cfRule>
  </conditionalFormatting>
  <conditionalFormatting sqref="AZ43">
    <cfRule type="cellIs" dxfId="4469" priority="1313" operator="lessThan">
      <formula>$C$4</formula>
    </cfRule>
  </conditionalFormatting>
  <conditionalFormatting sqref="AZ44">
    <cfRule type="cellIs" dxfId="4468" priority="1314" operator="lessThan">
      <formula>$C$4</formula>
    </cfRule>
  </conditionalFormatting>
  <conditionalFormatting sqref="AZ45">
    <cfRule type="cellIs" dxfId="4467" priority="1315" operator="lessThan">
      <formula>$C$4</formula>
    </cfRule>
  </conditionalFormatting>
  <conditionalFormatting sqref="AZ46">
    <cfRule type="cellIs" dxfId="4466" priority="1316" operator="lessThan">
      <formula>$C$4</formula>
    </cfRule>
  </conditionalFormatting>
  <conditionalFormatting sqref="AZ47">
    <cfRule type="cellIs" dxfId="4465" priority="1317" operator="lessThan">
      <formula>$C$4</formula>
    </cfRule>
  </conditionalFormatting>
  <conditionalFormatting sqref="AZ48">
    <cfRule type="cellIs" dxfId="4464" priority="1318" operator="lessThan">
      <formula>$C$4</formula>
    </cfRule>
  </conditionalFormatting>
  <conditionalFormatting sqref="AZ49">
    <cfRule type="cellIs" dxfId="4463" priority="1319" operator="lessThan">
      <formula>$C$4</formula>
    </cfRule>
  </conditionalFormatting>
  <conditionalFormatting sqref="AZ50">
    <cfRule type="cellIs" dxfId="4462" priority="1320" operator="lessThan">
      <formula>$C$4</formula>
    </cfRule>
  </conditionalFormatting>
  <conditionalFormatting sqref="BA11">
    <cfRule type="cellIs" dxfId="4461" priority="1321" operator="lessThan">
      <formula>$C$4</formula>
    </cfRule>
  </conditionalFormatting>
  <conditionalFormatting sqref="BA12">
    <cfRule type="cellIs" dxfId="4460" priority="1322" operator="lessThan">
      <formula>$C$4</formula>
    </cfRule>
  </conditionalFormatting>
  <conditionalFormatting sqref="BA13">
    <cfRule type="cellIs" dxfId="4459" priority="1323" operator="lessThan">
      <formula>$C$4</formula>
    </cfRule>
  </conditionalFormatting>
  <conditionalFormatting sqref="BA14">
    <cfRule type="cellIs" dxfId="4458" priority="1324" operator="lessThan">
      <formula>$C$4</formula>
    </cfRule>
  </conditionalFormatting>
  <conditionalFormatting sqref="BA15">
    <cfRule type="cellIs" dxfId="4457" priority="1325" operator="lessThan">
      <formula>$C$4</formula>
    </cfRule>
  </conditionalFormatting>
  <conditionalFormatting sqref="BA16">
    <cfRule type="cellIs" dxfId="4456" priority="1326" operator="lessThan">
      <formula>$C$4</formula>
    </cfRule>
  </conditionalFormatting>
  <conditionalFormatting sqref="BA17">
    <cfRule type="cellIs" dxfId="4455" priority="1327" operator="lessThan">
      <formula>$C$4</formula>
    </cfRule>
  </conditionalFormatting>
  <conditionalFormatting sqref="BA18">
    <cfRule type="cellIs" dxfId="4454" priority="1328" operator="lessThan">
      <formula>$C$4</formula>
    </cfRule>
  </conditionalFormatting>
  <conditionalFormatting sqref="BA19">
    <cfRule type="cellIs" dxfId="4453" priority="1329" operator="lessThan">
      <formula>$C$4</formula>
    </cfRule>
  </conditionalFormatting>
  <conditionalFormatting sqref="BA20">
    <cfRule type="cellIs" dxfId="4452" priority="1330" operator="lessThan">
      <formula>$C$4</formula>
    </cfRule>
  </conditionalFormatting>
  <conditionalFormatting sqref="BA21">
    <cfRule type="cellIs" dxfId="4451" priority="1331" operator="lessThan">
      <formula>$C$4</formula>
    </cfRule>
  </conditionalFormatting>
  <conditionalFormatting sqref="BA22">
    <cfRule type="cellIs" dxfId="4450" priority="1332" operator="lessThan">
      <formula>$C$4</formula>
    </cfRule>
  </conditionalFormatting>
  <conditionalFormatting sqref="BA23">
    <cfRule type="cellIs" dxfId="4449" priority="1333" operator="lessThan">
      <formula>$C$4</formula>
    </cfRule>
  </conditionalFormatting>
  <conditionalFormatting sqref="BA24">
    <cfRule type="cellIs" dxfId="4448" priority="1334" operator="lessThan">
      <formula>$C$4</formula>
    </cfRule>
  </conditionalFormatting>
  <conditionalFormatting sqref="BA25">
    <cfRule type="cellIs" dxfId="4447" priority="1335" operator="lessThan">
      <formula>$C$4</formula>
    </cfRule>
  </conditionalFormatting>
  <conditionalFormatting sqref="BA26">
    <cfRule type="cellIs" dxfId="4446" priority="1336" operator="lessThan">
      <formula>$C$4</formula>
    </cfRule>
  </conditionalFormatting>
  <conditionalFormatting sqref="BA27">
    <cfRule type="cellIs" dxfId="4445" priority="1337" operator="lessThan">
      <formula>$C$4</formula>
    </cfRule>
  </conditionalFormatting>
  <conditionalFormatting sqref="BA28">
    <cfRule type="cellIs" dxfId="4444" priority="1338" operator="lessThan">
      <formula>$C$4</formula>
    </cfRule>
  </conditionalFormatting>
  <conditionalFormatting sqref="BA29">
    <cfRule type="cellIs" dxfId="4443" priority="1339" operator="lessThan">
      <formula>$C$4</formula>
    </cfRule>
  </conditionalFormatting>
  <conditionalFormatting sqref="BA30">
    <cfRule type="cellIs" dxfId="4442" priority="1340" operator="lessThan">
      <formula>$C$4</formula>
    </cfRule>
  </conditionalFormatting>
  <conditionalFormatting sqref="BA31">
    <cfRule type="cellIs" dxfId="4441" priority="1341" operator="lessThan">
      <formula>$C$4</formula>
    </cfRule>
  </conditionalFormatting>
  <conditionalFormatting sqref="BA32">
    <cfRule type="cellIs" dxfId="4440" priority="1342" operator="lessThan">
      <formula>$C$4</formula>
    </cfRule>
  </conditionalFormatting>
  <conditionalFormatting sqref="BA33">
    <cfRule type="cellIs" dxfId="4439" priority="1343" operator="lessThan">
      <formula>$C$4</formula>
    </cfRule>
  </conditionalFormatting>
  <conditionalFormatting sqref="BA34">
    <cfRule type="cellIs" dxfId="4438" priority="1344" operator="lessThan">
      <formula>$C$4</formula>
    </cfRule>
  </conditionalFormatting>
  <conditionalFormatting sqref="BA35">
    <cfRule type="cellIs" dxfId="4437" priority="1345" operator="lessThan">
      <formula>$C$4</formula>
    </cfRule>
  </conditionalFormatting>
  <conditionalFormatting sqref="BA36">
    <cfRule type="cellIs" dxfId="4436" priority="1346" operator="lessThan">
      <formula>$C$4</formula>
    </cfRule>
  </conditionalFormatting>
  <conditionalFormatting sqref="BA37">
    <cfRule type="cellIs" dxfId="4435" priority="1347" operator="lessThan">
      <formula>$C$4</formula>
    </cfRule>
  </conditionalFormatting>
  <conditionalFormatting sqref="BA38">
    <cfRule type="cellIs" dxfId="4434" priority="1348" operator="lessThan">
      <formula>$C$4</formula>
    </cfRule>
  </conditionalFormatting>
  <conditionalFormatting sqref="BA39">
    <cfRule type="cellIs" dxfId="4433" priority="1349" operator="lessThan">
      <formula>$C$4</formula>
    </cfRule>
  </conditionalFormatting>
  <conditionalFormatting sqref="BA40">
    <cfRule type="cellIs" dxfId="4432" priority="1350" operator="lessThan">
      <formula>$C$4</formula>
    </cfRule>
  </conditionalFormatting>
  <conditionalFormatting sqref="BA41">
    <cfRule type="cellIs" dxfId="4431" priority="1351" operator="lessThan">
      <formula>$C$4</formula>
    </cfRule>
  </conditionalFormatting>
  <conditionalFormatting sqref="BA42">
    <cfRule type="cellIs" dxfId="4430" priority="1352" operator="lessThan">
      <formula>$C$4</formula>
    </cfRule>
  </conditionalFormatting>
  <conditionalFormatting sqref="BA43">
    <cfRule type="cellIs" dxfId="4429" priority="1353" operator="lessThan">
      <formula>$C$4</formula>
    </cfRule>
  </conditionalFormatting>
  <conditionalFormatting sqref="BA44">
    <cfRule type="cellIs" dxfId="4428" priority="1354" operator="lessThan">
      <formula>$C$4</formula>
    </cfRule>
  </conditionalFormatting>
  <conditionalFormatting sqref="BA45">
    <cfRule type="cellIs" dxfId="4427" priority="1355" operator="lessThan">
      <formula>$C$4</formula>
    </cfRule>
  </conditionalFormatting>
  <conditionalFormatting sqref="BA46">
    <cfRule type="cellIs" dxfId="4426" priority="1356" operator="lessThan">
      <formula>$C$4</formula>
    </cfRule>
  </conditionalFormatting>
  <conditionalFormatting sqref="BA47">
    <cfRule type="cellIs" dxfId="4425" priority="1357" operator="lessThan">
      <formula>$C$4</formula>
    </cfRule>
  </conditionalFormatting>
  <conditionalFormatting sqref="BA48">
    <cfRule type="cellIs" dxfId="4424" priority="1358" operator="lessThan">
      <formula>$C$4</formula>
    </cfRule>
  </conditionalFormatting>
  <conditionalFormatting sqref="BA49">
    <cfRule type="cellIs" dxfId="4423" priority="1359" operator="lessThan">
      <formula>$C$4</formula>
    </cfRule>
  </conditionalFormatting>
  <conditionalFormatting sqref="BA50">
    <cfRule type="cellIs" dxfId="4422" priority="1360" operator="lessThan">
      <formula>$C$4</formula>
    </cfRule>
  </conditionalFormatting>
  <conditionalFormatting sqref="BB11">
    <cfRule type="cellIs" dxfId="4421" priority="1361" operator="lessThan">
      <formula>$C$4</formula>
    </cfRule>
  </conditionalFormatting>
  <conditionalFormatting sqref="BB12">
    <cfRule type="cellIs" dxfId="4420" priority="1362" operator="lessThan">
      <formula>$C$4</formula>
    </cfRule>
  </conditionalFormatting>
  <conditionalFormatting sqref="BB13">
    <cfRule type="cellIs" dxfId="4419" priority="1363" operator="lessThan">
      <formula>$C$4</formula>
    </cfRule>
  </conditionalFormatting>
  <conditionalFormatting sqref="BB14">
    <cfRule type="cellIs" dxfId="4418" priority="1364" operator="lessThan">
      <formula>$C$4</formula>
    </cfRule>
  </conditionalFormatting>
  <conditionalFormatting sqref="BB15">
    <cfRule type="cellIs" dxfId="4417" priority="1365" operator="lessThan">
      <formula>$C$4</formula>
    </cfRule>
  </conditionalFormatting>
  <conditionalFormatting sqref="BB16">
    <cfRule type="cellIs" dxfId="4416" priority="1366" operator="lessThan">
      <formula>$C$4</formula>
    </cfRule>
  </conditionalFormatting>
  <conditionalFormatting sqref="BB17">
    <cfRule type="cellIs" dxfId="4415" priority="1367" operator="lessThan">
      <formula>$C$4</formula>
    </cfRule>
  </conditionalFormatting>
  <conditionalFormatting sqref="BB18">
    <cfRule type="cellIs" dxfId="4414" priority="1368" operator="lessThan">
      <formula>$C$4</formula>
    </cfRule>
  </conditionalFormatting>
  <conditionalFormatting sqref="BB19">
    <cfRule type="cellIs" dxfId="4413" priority="1369" operator="lessThan">
      <formula>$C$4</formula>
    </cfRule>
  </conditionalFormatting>
  <conditionalFormatting sqref="BB20">
    <cfRule type="cellIs" dxfId="4412" priority="1370" operator="lessThan">
      <formula>$C$4</formula>
    </cfRule>
  </conditionalFormatting>
  <conditionalFormatting sqref="BB21">
    <cfRule type="cellIs" dxfId="4411" priority="1371" operator="lessThan">
      <formula>$C$4</formula>
    </cfRule>
  </conditionalFormatting>
  <conditionalFormatting sqref="BB22">
    <cfRule type="cellIs" dxfId="4410" priority="1372" operator="lessThan">
      <formula>$C$4</formula>
    </cfRule>
  </conditionalFormatting>
  <conditionalFormatting sqref="BB23">
    <cfRule type="cellIs" dxfId="4409" priority="1373" operator="lessThan">
      <formula>$C$4</formula>
    </cfRule>
  </conditionalFormatting>
  <conditionalFormatting sqref="BB24">
    <cfRule type="cellIs" dxfId="4408" priority="1374" operator="lessThan">
      <formula>$C$4</formula>
    </cfRule>
  </conditionalFormatting>
  <conditionalFormatting sqref="BB25">
    <cfRule type="cellIs" dxfId="4407" priority="1375" operator="lessThan">
      <formula>$C$4</formula>
    </cfRule>
  </conditionalFormatting>
  <conditionalFormatting sqref="BB26">
    <cfRule type="cellIs" dxfId="4406" priority="1376" operator="lessThan">
      <formula>$C$4</formula>
    </cfRule>
  </conditionalFormatting>
  <conditionalFormatting sqref="BB27">
    <cfRule type="cellIs" dxfId="4405" priority="1377" operator="lessThan">
      <formula>$C$4</formula>
    </cfRule>
  </conditionalFormatting>
  <conditionalFormatting sqref="BB28">
    <cfRule type="cellIs" dxfId="4404" priority="1378" operator="lessThan">
      <formula>$C$4</formula>
    </cfRule>
  </conditionalFormatting>
  <conditionalFormatting sqref="BB29">
    <cfRule type="cellIs" dxfId="4403" priority="1379" operator="lessThan">
      <formula>$C$4</formula>
    </cfRule>
  </conditionalFormatting>
  <conditionalFormatting sqref="BB30">
    <cfRule type="cellIs" dxfId="4402" priority="1380" operator="lessThan">
      <formula>$C$4</formula>
    </cfRule>
  </conditionalFormatting>
  <conditionalFormatting sqref="BB31">
    <cfRule type="cellIs" dxfId="4401" priority="1381" operator="lessThan">
      <formula>$C$4</formula>
    </cfRule>
  </conditionalFormatting>
  <conditionalFormatting sqref="BB32">
    <cfRule type="cellIs" dxfId="4400" priority="1382" operator="lessThan">
      <formula>$C$4</formula>
    </cfRule>
  </conditionalFormatting>
  <conditionalFormatting sqref="BB33">
    <cfRule type="cellIs" dxfId="4399" priority="1383" operator="lessThan">
      <formula>$C$4</formula>
    </cfRule>
  </conditionalFormatting>
  <conditionalFormatting sqref="BB34">
    <cfRule type="cellIs" dxfId="4398" priority="1384" operator="lessThan">
      <formula>$C$4</formula>
    </cfRule>
  </conditionalFormatting>
  <conditionalFormatting sqref="BB35">
    <cfRule type="cellIs" dxfId="4397" priority="1385" operator="lessThan">
      <formula>$C$4</formula>
    </cfRule>
  </conditionalFormatting>
  <conditionalFormatting sqref="BB36">
    <cfRule type="cellIs" dxfId="4396" priority="1386" operator="lessThan">
      <formula>$C$4</formula>
    </cfRule>
  </conditionalFormatting>
  <conditionalFormatting sqref="BB37">
    <cfRule type="cellIs" dxfId="4395" priority="1387" operator="lessThan">
      <formula>$C$4</formula>
    </cfRule>
  </conditionalFormatting>
  <conditionalFormatting sqref="BB38">
    <cfRule type="cellIs" dxfId="4394" priority="1388" operator="lessThan">
      <formula>$C$4</formula>
    </cfRule>
  </conditionalFormatting>
  <conditionalFormatting sqref="BB39">
    <cfRule type="cellIs" dxfId="4393" priority="1389" operator="lessThan">
      <formula>$C$4</formula>
    </cfRule>
  </conditionalFormatting>
  <conditionalFormatting sqref="BB40">
    <cfRule type="cellIs" dxfId="4392" priority="1390" operator="lessThan">
      <formula>$C$4</formula>
    </cfRule>
  </conditionalFormatting>
  <conditionalFormatting sqref="BB41">
    <cfRule type="cellIs" dxfId="4391" priority="1391" operator="lessThan">
      <formula>$C$4</formula>
    </cfRule>
  </conditionalFormatting>
  <conditionalFormatting sqref="BB42">
    <cfRule type="cellIs" dxfId="4390" priority="1392" operator="lessThan">
      <formula>$C$4</formula>
    </cfRule>
  </conditionalFormatting>
  <conditionalFormatting sqref="BB43">
    <cfRule type="cellIs" dxfId="4389" priority="1393" operator="lessThan">
      <formula>$C$4</formula>
    </cfRule>
  </conditionalFormatting>
  <conditionalFormatting sqref="BB44">
    <cfRule type="cellIs" dxfId="4388" priority="1394" operator="lessThan">
      <formula>$C$4</formula>
    </cfRule>
  </conditionalFormatting>
  <conditionalFormatting sqref="BB45">
    <cfRule type="cellIs" dxfId="4387" priority="1395" operator="lessThan">
      <formula>$C$4</formula>
    </cfRule>
  </conditionalFormatting>
  <conditionalFormatting sqref="BB46">
    <cfRule type="cellIs" dxfId="4386" priority="1396" operator="lessThan">
      <formula>$C$4</formula>
    </cfRule>
  </conditionalFormatting>
  <conditionalFormatting sqref="BB47">
    <cfRule type="cellIs" dxfId="4385" priority="1397" operator="lessThan">
      <formula>$C$4</formula>
    </cfRule>
  </conditionalFormatting>
  <conditionalFormatting sqref="BB48">
    <cfRule type="cellIs" dxfId="4384" priority="1398" operator="lessThan">
      <formula>$C$4</formula>
    </cfRule>
  </conditionalFormatting>
  <conditionalFormatting sqref="BB49">
    <cfRule type="cellIs" dxfId="4383" priority="1399" operator="lessThan">
      <formula>$C$4</formula>
    </cfRule>
  </conditionalFormatting>
  <conditionalFormatting sqref="BB50">
    <cfRule type="cellIs" dxfId="4382" priority="1400" operator="lessThan">
      <formula>$C$4</formula>
    </cfRule>
  </conditionalFormatting>
  <conditionalFormatting sqref="BC11">
    <cfRule type="cellIs" dxfId="4381" priority="1401" operator="lessThan">
      <formula>$C$4</formula>
    </cfRule>
  </conditionalFormatting>
  <conditionalFormatting sqref="BC12">
    <cfRule type="cellIs" dxfId="4380" priority="1402" operator="lessThan">
      <formula>$C$4</formula>
    </cfRule>
  </conditionalFormatting>
  <conditionalFormatting sqref="BC13">
    <cfRule type="cellIs" dxfId="4379" priority="1403" operator="lessThan">
      <formula>$C$4</formula>
    </cfRule>
  </conditionalFormatting>
  <conditionalFormatting sqref="BC14">
    <cfRule type="cellIs" dxfId="4378" priority="1404" operator="lessThan">
      <formula>$C$4</formula>
    </cfRule>
  </conditionalFormatting>
  <conditionalFormatting sqref="BC15">
    <cfRule type="cellIs" dxfId="4377" priority="1405" operator="lessThan">
      <formula>$C$4</formula>
    </cfRule>
  </conditionalFormatting>
  <conditionalFormatting sqref="BC16">
    <cfRule type="cellIs" dxfId="4376" priority="1406" operator="lessThan">
      <formula>$C$4</formula>
    </cfRule>
  </conditionalFormatting>
  <conditionalFormatting sqref="BC17">
    <cfRule type="cellIs" dxfId="4375" priority="1407" operator="lessThan">
      <formula>$C$4</formula>
    </cfRule>
  </conditionalFormatting>
  <conditionalFormatting sqref="BC18">
    <cfRule type="cellIs" dxfId="4374" priority="1408" operator="lessThan">
      <formula>$C$4</formula>
    </cfRule>
  </conditionalFormatting>
  <conditionalFormatting sqref="BC19">
    <cfRule type="cellIs" dxfId="4373" priority="1409" operator="lessThan">
      <formula>$C$4</formula>
    </cfRule>
  </conditionalFormatting>
  <conditionalFormatting sqref="BC20">
    <cfRule type="cellIs" dxfId="4372" priority="1410" operator="lessThan">
      <formula>$C$4</formula>
    </cfRule>
  </conditionalFormatting>
  <conditionalFormatting sqref="BC21">
    <cfRule type="cellIs" dxfId="4371" priority="1411" operator="lessThan">
      <formula>$C$4</formula>
    </cfRule>
  </conditionalFormatting>
  <conditionalFormatting sqref="BC22">
    <cfRule type="cellIs" dxfId="4370" priority="1412" operator="lessThan">
      <formula>$C$4</formula>
    </cfRule>
  </conditionalFormatting>
  <conditionalFormatting sqref="BC23">
    <cfRule type="cellIs" dxfId="4369" priority="1413" operator="lessThan">
      <formula>$C$4</formula>
    </cfRule>
  </conditionalFormatting>
  <conditionalFormatting sqref="BC24">
    <cfRule type="cellIs" dxfId="4368" priority="1414" operator="lessThan">
      <formula>$C$4</formula>
    </cfRule>
  </conditionalFormatting>
  <conditionalFormatting sqref="BC25">
    <cfRule type="cellIs" dxfId="4367" priority="1415" operator="lessThan">
      <formula>$C$4</formula>
    </cfRule>
  </conditionalFormatting>
  <conditionalFormatting sqref="BC26">
    <cfRule type="cellIs" dxfId="4366" priority="1416" operator="lessThan">
      <formula>$C$4</formula>
    </cfRule>
  </conditionalFormatting>
  <conditionalFormatting sqref="BC27">
    <cfRule type="cellIs" dxfId="4365" priority="1417" operator="lessThan">
      <formula>$C$4</formula>
    </cfRule>
  </conditionalFormatting>
  <conditionalFormatting sqref="BC28">
    <cfRule type="cellIs" dxfId="4364" priority="1418" operator="lessThan">
      <formula>$C$4</formula>
    </cfRule>
  </conditionalFormatting>
  <conditionalFormatting sqref="BC29">
    <cfRule type="cellIs" dxfId="4363" priority="1419" operator="lessThan">
      <formula>$C$4</formula>
    </cfRule>
  </conditionalFormatting>
  <conditionalFormatting sqref="BC30">
    <cfRule type="cellIs" dxfId="4362" priority="1420" operator="lessThan">
      <formula>$C$4</formula>
    </cfRule>
  </conditionalFormatting>
  <conditionalFormatting sqref="BC31">
    <cfRule type="cellIs" dxfId="4361" priority="1421" operator="lessThan">
      <formula>$C$4</formula>
    </cfRule>
  </conditionalFormatting>
  <conditionalFormatting sqref="BC32">
    <cfRule type="cellIs" dxfId="4360" priority="1422" operator="lessThan">
      <formula>$C$4</formula>
    </cfRule>
  </conditionalFormatting>
  <conditionalFormatting sqref="BC33">
    <cfRule type="cellIs" dxfId="4359" priority="1423" operator="lessThan">
      <formula>$C$4</formula>
    </cfRule>
  </conditionalFormatting>
  <conditionalFormatting sqref="BC34">
    <cfRule type="cellIs" dxfId="4358" priority="1424" operator="lessThan">
      <formula>$C$4</formula>
    </cfRule>
  </conditionalFormatting>
  <conditionalFormatting sqref="BC35">
    <cfRule type="cellIs" dxfId="4357" priority="1425" operator="lessThan">
      <formula>$C$4</formula>
    </cfRule>
  </conditionalFormatting>
  <conditionalFormatting sqref="BC36">
    <cfRule type="cellIs" dxfId="4356" priority="1426" operator="lessThan">
      <formula>$C$4</formula>
    </cfRule>
  </conditionalFormatting>
  <conditionalFormatting sqref="BC37">
    <cfRule type="cellIs" dxfId="4355" priority="1427" operator="lessThan">
      <formula>$C$4</formula>
    </cfRule>
  </conditionalFormatting>
  <conditionalFormatting sqref="BC38">
    <cfRule type="cellIs" dxfId="4354" priority="1428" operator="lessThan">
      <formula>$C$4</formula>
    </cfRule>
  </conditionalFormatting>
  <conditionalFormatting sqref="BC39">
    <cfRule type="cellIs" dxfId="4353" priority="1429" operator="lessThan">
      <formula>$C$4</formula>
    </cfRule>
  </conditionalFormatting>
  <conditionalFormatting sqref="BC40">
    <cfRule type="cellIs" dxfId="4352" priority="1430" operator="lessThan">
      <formula>$C$4</formula>
    </cfRule>
  </conditionalFormatting>
  <conditionalFormatting sqref="BC41">
    <cfRule type="cellIs" dxfId="4351" priority="1431" operator="lessThan">
      <formula>$C$4</formula>
    </cfRule>
  </conditionalFormatting>
  <conditionalFormatting sqref="BC42">
    <cfRule type="cellIs" dxfId="4350" priority="1432" operator="lessThan">
      <formula>$C$4</formula>
    </cfRule>
  </conditionalFormatting>
  <conditionalFormatting sqref="BC43">
    <cfRule type="cellIs" dxfId="4349" priority="1433" operator="lessThan">
      <formula>$C$4</formula>
    </cfRule>
  </conditionalFormatting>
  <conditionalFormatting sqref="BC44">
    <cfRule type="cellIs" dxfId="4348" priority="1434" operator="lessThan">
      <formula>$C$4</formula>
    </cfRule>
  </conditionalFormatting>
  <conditionalFormatting sqref="BC45">
    <cfRule type="cellIs" dxfId="4347" priority="1435" operator="lessThan">
      <formula>$C$4</formula>
    </cfRule>
  </conditionalFormatting>
  <conditionalFormatting sqref="BC46">
    <cfRule type="cellIs" dxfId="4346" priority="1436" operator="lessThan">
      <formula>$C$4</formula>
    </cfRule>
  </conditionalFormatting>
  <conditionalFormatting sqref="BC47">
    <cfRule type="cellIs" dxfId="4345" priority="1437" operator="lessThan">
      <formula>$C$4</formula>
    </cfRule>
  </conditionalFormatting>
  <conditionalFormatting sqref="BC48">
    <cfRule type="cellIs" dxfId="4344" priority="1438" operator="lessThan">
      <formula>$C$4</formula>
    </cfRule>
  </conditionalFormatting>
  <conditionalFormatting sqref="BC49">
    <cfRule type="cellIs" dxfId="4343" priority="1439" operator="lessThan">
      <formula>$C$4</formula>
    </cfRule>
  </conditionalFormatting>
  <conditionalFormatting sqref="BC50">
    <cfRule type="cellIs" dxfId="4342" priority="1440" operator="lessThan">
      <formula>$C$4</formula>
    </cfRule>
  </conditionalFormatting>
  <conditionalFormatting sqref="BD11">
    <cfRule type="cellIs" dxfId="4341" priority="1441" operator="lessThan">
      <formula>$C$4</formula>
    </cfRule>
  </conditionalFormatting>
  <conditionalFormatting sqref="BD12">
    <cfRule type="cellIs" dxfId="4340" priority="1442" operator="lessThan">
      <formula>$C$4</formula>
    </cfRule>
  </conditionalFormatting>
  <conditionalFormatting sqref="BD13">
    <cfRule type="cellIs" dxfId="4339" priority="1443" operator="lessThan">
      <formula>$C$4</formula>
    </cfRule>
  </conditionalFormatting>
  <conditionalFormatting sqref="BD14">
    <cfRule type="cellIs" dxfId="4338" priority="1444" operator="lessThan">
      <formula>$C$4</formula>
    </cfRule>
  </conditionalFormatting>
  <conditionalFormatting sqref="BD15">
    <cfRule type="cellIs" dxfId="4337" priority="1445" operator="lessThan">
      <formula>$C$4</formula>
    </cfRule>
  </conditionalFormatting>
  <conditionalFormatting sqref="BD16">
    <cfRule type="cellIs" dxfId="4336" priority="1446" operator="lessThan">
      <formula>$C$4</formula>
    </cfRule>
  </conditionalFormatting>
  <conditionalFormatting sqref="BD17">
    <cfRule type="cellIs" dxfId="4335" priority="1447" operator="lessThan">
      <formula>$C$4</formula>
    </cfRule>
  </conditionalFormatting>
  <conditionalFormatting sqref="BD18">
    <cfRule type="cellIs" dxfId="4334" priority="1448" operator="lessThan">
      <formula>$C$4</formula>
    </cfRule>
  </conditionalFormatting>
  <conditionalFormatting sqref="BD19">
    <cfRule type="cellIs" dxfId="4333" priority="1449" operator="lessThan">
      <formula>$C$4</formula>
    </cfRule>
  </conditionalFormatting>
  <conditionalFormatting sqref="BD20">
    <cfRule type="cellIs" dxfId="4332" priority="1450" operator="lessThan">
      <formula>$C$4</formula>
    </cfRule>
  </conditionalFormatting>
  <conditionalFormatting sqref="BD21">
    <cfRule type="cellIs" dxfId="4331" priority="1451" operator="lessThan">
      <formula>$C$4</formula>
    </cfRule>
  </conditionalFormatting>
  <conditionalFormatting sqref="BD22">
    <cfRule type="cellIs" dxfId="4330" priority="1452" operator="lessThan">
      <formula>$C$4</formula>
    </cfRule>
  </conditionalFormatting>
  <conditionalFormatting sqref="BD23">
    <cfRule type="cellIs" dxfId="4329" priority="1453" operator="lessThan">
      <formula>$C$4</formula>
    </cfRule>
  </conditionalFormatting>
  <conditionalFormatting sqref="BD24">
    <cfRule type="cellIs" dxfId="4328" priority="1454" operator="lessThan">
      <formula>$C$4</formula>
    </cfRule>
  </conditionalFormatting>
  <conditionalFormatting sqref="BD25">
    <cfRule type="cellIs" dxfId="4327" priority="1455" operator="lessThan">
      <formula>$C$4</formula>
    </cfRule>
  </conditionalFormatting>
  <conditionalFormatting sqref="BD26">
    <cfRule type="cellIs" dxfId="4326" priority="1456" operator="lessThan">
      <formula>$C$4</formula>
    </cfRule>
  </conditionalFormatting>
  <conditionalFormatting sqref="BD27">
    <cfRule type="cellIs" dxfId="4325" priority="1457" operator="lessThan">
      <formula>$C$4</formula>
    </cfRule>
  </conditionalFormatting>
  <conditionalFormatting sqref="BD28">
    <cfRule type="cellIs" dxfId="4324" priority="1458" operator="lessThan">
      <formula>$C$4</formula>
    </cfRule>
  </conditionalFormatting>
  <conditionalFormatting sqref="BD29">
    <cfRule type="cellIs" dxfId="4323" priority="1459" operator="lessThan">
      <formula>$C$4</formula>
    </cfRule>
  </conditionalFormatting>
  <conditionalFormatting sqref="BD30">
    <cfRule type="cellIs" dxfId="4322" priority="1460" operator="lessThan">
      <formula>$C$4</formula>
    </cfRule>
  </conditionalFormatting>
  <conditionalFormatting sqref="BD31">
    <cfRule type="cellIs" dxfId="4321" priority="1461" operator="lessThan">
      <formula>$C$4</formula>
    </cfRule>
  </conditionalFormatting>
  <conditionalFormatting sqref="BD32">
    <cfRule type="cellIs" dxfId="4320" priority="1462" operator="lessThan">
      <formula>$C$4</formula>
    </cfRule>
  </conditionalFormatting>
  <conditionalFormatting sqref="BD33">
    <cfRule type="cellIs" dxfId="4319" priority="1463" operator="lessThan">
      <formula>$C$4</formula>
    </cfRule>
  </conditionalFormatting>
  <conditionalFormatting sqref="BD34">
    <cfRule type="cellIs" dxfId="4318" priority="1464" operator="lessThan">
      <formula>$C$4</formula>
    </cfRule>
  </conditionalFormatting>
  <conditionalFormatting sqref="BD35">
    <cfRule type="cellIs" dxfId="4317" priority="1465" operator="lessThan">
      <formula>$C$4</formula>
    </cfRule>
  </conditionalFormatting>
  <conditionalFormatting sqref="BD36">
    <cfRule type="cellIs" dxfId="4316" priority="1466" operator="lessThan">
      <formula>$C$4</formula>
    </cfRule>
  </conditionalFormatting>
  <conditionalFormatting sqref="BD37">
    <cfRule type="cellIs" dxfId="4315" priority="1467" operator="lessThan">
      <formula>$C$4</formula>
    </cfRule>
  </conditionalFormatting>
  <conditionalFormatting sqref="BD38">
    <cfRule type="cellIs" dxfId="4314" priority="1468" operator="lessThan">
      <formula>$C$4</formula>
    </cfRule>
  </conditionalFormatting>
  <conditionalFormatting sqref="BD39">
    <cfRule type="cellIs" dxfId="4313" priority="1469" operator="lessThan">
      <formula>$C$4</formula>
    </cfRule>
  </conditionalFormatting>
  <conditionalFormatting sqref="BD40">
    <cfRule type="cellIs" dxfId="4312" priority="1470" operator="lessThan">
      <formula>$C$4</formula>
    </cfRule>
  </conditionalFormatting>
  <conditionalFormatting sqref="BD41">
    <cfRule type="cellIs" dxfId="4311" priority="1471" operator="lessThan">
      <formula>$C$4</formula>
    </cfRule>
  </conditionalFormatting>
  <conditionalFormatting sqref="BD42">
    <cfRule type="cellIs" dxfId="4310" priority="1472" operator="lessThan">
      <formula>$C$4</formula>
    </cfRule>
  </conditionalFormatting>
  <conditionalFormatting sqref="BD43">
    <cfRule type="cellIs" dxfId="4309" priority="1473" operator="lessThan">
      <formula>$C$4</formula>
    </cfRule>
  </conditionalFormatting>
  <conditionalFormatting sqref="BD44">
    <cfRule type="cellIs" dxfId="4308" priority="1474" operator="lessThan">
      <formula>$C$4</formula>
    </cfRule>
  </conditionalFormatting>
  <conditionalFormatting sqref="BD45">
    <cfRule type="cellIs" dxfId="4307" priority="1475" operator="lessThan">
      <formula>$C$4</formula>
    </cfRule>
  </conditionalFormatting>
  <conditionalFormatting sqref="BD46">
    <cfRule type="cellIs" dxfId="4306" priority="1476" operator="lessThan">
      <formula>$C$4</formula>
    </cfRule>
  </conditionalFormatting>
  <conditionalFormatting sqref="BD47">
    <cfRule type="cellIs" dxfId="4305" priority="1477" operator="lessThan">
      <formula>$C$4</formula>
    </cfRule>
  </conditionalFormatting>
  <conditionalFormatting sqref="BD48">
    <cfRule type="cellIs" dxfId="4304" priority="1478" operator="lessThan">
      <formula>$C$4</formula>
    </cfRule>
  </conditionalFormatting>
  <conditionalFormatting sqref="BD49">
    <cfRule type="cellIs" dxfId="4303" priority="1479" operator="lessThan">
      <formula>$C$4</formula>
    </cfRule>
  </conditionalFormatting>
  <conditionalFormatting sqref="BD50">
    <cfRule type="cellIs" dxfId="4302" priority="1480" operator="lessThan">
      <formula>$C$4</formula>
    </cfRule>
  </conditionalFormatting>
  <conditionalFormatting sqref="BE11">
    <cfRule type="cellIs" dxfId="4301" priority="1481" operator="lessThan">
      <formula>$C$4</formula>
    </cfRule>
  </conditionalFormatting>
  <conditionalFormatting sqref="BE12">
    <cfRule type="cellIs" dxfId="4300" priority="1482" operator="lessThan">
      <formula>$C$4</formula>
    </cfRule>
  </conditionalFormatting>
  <conditionalFormatting sqref="BE13">
    <cfRule type="cellIs" dxfId="4299" priority="1483" operator="lessThan">
      <formula>$C$4</formula>
    </cfRule>
  </conditionalFormatting>
  <conditionalFormatting sqref="BE14">
    <cfRule type="cellIs" dxfId="4298" priority="1484" operator="lessThan">
      <formula>$C$4</formula>
    </cfRule>
  </conditionalFormatting>
  <conditionalFormatting sqref="BE15">
    <cfRule type="cellIs" dxfId="4297" priority="1485" operator="lessThan">
      <formula>$C$4</formula>
    </cfRule>
  </conditionalFormatting>
  <conditionalFormatting sqref="BE16">
    <cfRule type="cellIs" dxfId="4296" priority="1486" operator="lessThan">
      <formula>$C$4</formula>
    </cfRule>
  </conditionalFormatting>
  <conditionalFormatting sqref="BE17">
    <cfRule type="cellIs" dxfId="4295" priority="1487" operator="lessThan">
      <formula>$C$4</formula>
    </cfRule>
  </conditionalFormatting>
  <conditionalFormatting sqref="BE18">
    <cfRule type="cellIs" dxfId="4294" priority="1488" operator="lessThan">
      <formula>$C$4</formula>
    </cfRule>
  </conditionalFormatting>
  <conditionalFormatting sqref="BE19">
    <cfRule type="cellIs" dxfId="4293" priority="1489" operator="lessThan">
      <formula>$C$4</formula>
    </cfRule>
  </conditionalFormatting>
  <conditionalFormatting sqref="BE20">
    <cfRule type="cellIs" dxfId="4292" priority="1490" operator="lessThan">
      <formula>$C$4</formula>
    </cfRule>
  </conditionalFormatting>
  <conditionalFormatting sqref="BE21">
    <cfRule type="cellIs" dxfId="4291" priority="1491" operator="lessThan">
      <formula>$C$4</formula>
    </cfRule>
  </conditionalFormatting>
  <conditionalFormatting sqref="BE22">
    <cfRule type="cellIs" dxfId="4290" priority="1492" operator="lessThan">
      <formula>$C$4</formula>
    </cfRule>
  </conditionalFormatting>
  <conditionalFormatting sqref="BE23">
    <cfRule type="cellIs" dxfId="4289" priority="1493" operator="lessThan">
      <formula>$C$4</formula>
    </cfRule>
  </conditionalFormatting>
  <conditionalFormatting sqref="BE24">
    <cfRule type="cellIs" dxfId="4288" priority="1494" operator="lessThan">
      <formula>$C$4</formula>
    </cfRule>
  </conditionalFormatting>
  <conditionalFormatting sqref="BE25">
    <cfRule type="cellIs" dxfId="4287" priority="1495" operator="lessThan">
      <formula>$C$4</formula>
    </cfRule>
  </conditionalFormatting>
  <conditionalFormatting sqref="BE26">
    <cfRule type="cellIs" dxfId="4286" priority="1496" operator="lessThan">
      <formula>$C$4</formula>
    </cfRule>
  </conditionalFormatting>
  <conditionalFormatting sqref="BE27">
    <cfRule type="cellIs" dxfId="4285" priority="1497" operator="lessThan">
      <formula>$C$4</formula>
    </cfRule>
  </conditionalFormatting>
  <conditionalFormatting sqref="BE28">
    <cfRule type="cellIs" dxfId="4284" priority="1498" operator="lessThan">
      <formula>$C$4</formula>
    </cfRule>
  </conditionalFormatting>
  <conditionalFormatting sqref="BE29">
    <cfRule type="cellIs" dxfId="4283" priority="1499" operator="lessThan">
      <formula>$C$4</formula>
    </cfRule>
  </conditionalFormatting>
  <conditionalFormatting sqref="BE30">
    <cfRule type="cellIs" dxfId="4282" priority="1500" operator="lessThan">
      <formula>$C$4</formula>
    </cfRule>
  </conditionalFormatting>
  <conditionalFormatting sqref="BE31">
    <cfRule type="cellIs" dxfId="4281" priority="1501" operator="lessThan">
      <formula>$C$4</formula>
    </cfRule>
  </conditionalFormatting>
  <conditionalFormatting sqref="BE32">
    <cfRule type="cellIs" dxfId="4280" priority="1502" operator="lessThan">
      <formula>$C$4</formula>
    </cfRule>
  </conditionalFormatting>
  <conditionalFormatting sqref="BE33">
    <cfRule type="cellIs" dxfId="4279" priority="1503" operator="lessThan">
      <formula>$C$4</formula>
    </cfRule>
  </conditionalFormatting>
  <conditionalFormatting sqref="BE34">
    <cfRule type="cellIs" dxfId="4278" priority="1504" operator="lessThan">
      <formula>$C$4</formula>
    </cfRule>
  </conditionalFormatting>
  <conditionalFormatting sqref="BE35">
    <cfRule type="cellIs" dxfId="4277" priority="1505" operator="lessThan">
      <formula>$C$4</formula>
    </cfRule>
  </conditionalFormatting>
  <conditionalFormatting sqref="BE36">
    <cfRule type="cellIs" dxfId="4276" priority="1506" operator="lessThan">
      <formula>$C$4</formula>
    </cfRule>
  </conditionalFormatting>
  <conditionalFormatting sqref="BE37">
    <cfRule type="cellIs" dxfId="4275" priority="1507" operator="lessThan">
      <formula>$C$4</formula>
    </cfRule>
  </conditionalFormatting>
  <conditionalFormatting sqref="BE38">
    <cfRule type="cellIs" dxfId="4274" priority="1508" operator="lessThan">
      <formula>$C$4</formula>
    </cfRule>
  </conditionalFormatting>
  <conditionalFormatting sqref="BE39">
    <cfRule type="cellIs" dxfId="4273" priority="1509" operator="lessThan">
      <formula>$C$4</formula>
    </cfRule>
  </conditionalFormatting>
  <conditionalFormatting sqref="BE40">
    <cfRule type="cellIs" dxfId="4272" priority="1510" operator="lessThan">
      <formula>$C$4</formula>
    </cfRule>
  </conditionalFormatting>
  <conditionalFormatting sqref="BE41">
    <cfRule type="cellIs" dxfId="4271" priority="1511" operator="lessThan">
      <formula>$C$4</formula>
    </cfRule>
  </conditionalFormatting>
  <conditionalFormatting sqref="BE42">
    <cfRule type="cellIs" dxfId="4270" priority="1512" operator="lessThan">
      <formula>$C$4</formula>
    </cfRule>
  </conditionalFormatting>
  <conditionalFormatting sqref="BE43">
    <cfRule type="cellIs" dxfId="4269" priority="1513" operator="lessThan">
      <formula>$C$4</formula>
    </cfRule>
  </conditionalFormatting>
  <conditionalFormatting sqref="BE44">
    <cfRule type="cellIs" dxfId="4268" priority="1514" operator="lessThan">
      <formula>$C$4</formula>
    </cfRule>
  </conditionalFormatting>
  <conditionalFormatting sqref="BE45">
    <cfRule type="cellIs" dxfId="4267" priority="1515" operator="lessThan">
      <formula>$C$4</formula>
    </cfRule>
  </conditionalFormatting>
  <conditionalFormatting sqref="BE46">
    <cfRule type="cellIs" dxfId="4266" priority="1516" operator="lessThan">
      <formula>$C$4</formula>
    </cfRule>
  </conditionalFormatting>
  <conditionalFormatting sqref="BE47">
    <cfRule type="cellIs" dxfId="4265" priority="1517" operator="lessThan">
      <formula>$C$4</formula>
    </cfRule>
  </conditionalFormatting>
  <conditionalFormatting sqref="BE48">
    <cfRule type="cellIs" dxfId="4264" priority="1518" operator="lessThan">
      <formula>$C$4</formula>
    </cfRule>
  </conditionalFormatting>
  <conditionalFormatting sqref="BE49">
    <cfRule type="cellIs" dxfId="4263" priority="1519" operator="lessThan">
      <formula>$C$4</formula>
    </cfRule>
  </conditionalFormatting>
  <conditionalFormatting sqref="BE50">
    <cfRule type="cellIs" dxfId="4262" priority="1520" operator="lessThan">
      <formula>$C$4</formula>
    </cfRule>
  </conditionalFormatting>
  <conditionalFormatting sqref="BF11">
    <cfRule type="cellIs" dxfId="4261" priority="1521" operator="lessThan">
      <formula>$C$4</formula>
    </cfRule>
  </conditionalFormatting>
  <conditionalFormatting sqref="BF12">
    <cfRule type="cellIs" dxfId="4260" priority="1522" operator="lessThan">
      <formula>$C$4</formula>
    </cfRule>
  </conditionalFormatting>
  <conditionalFormatting sqref="BF13">
    <cfRule type="cellIs" dxfId="4259" priority="1523" operator="lessThan">
      <formula>$C$4</formula>
    </cfRule>
  </conditionalFormatting>
  <conditionalFormatting sqref="BF14">
    <cfRule type="cellIs" dxfId="4258" priority="1524" operator="lessThan">
      <formula>$C$4</formula>
    </cfRule>
  </conditionalFormatting>
  <conditionalFormatting sqref="BF15">
    <cfRule type="cellIs" dxfId="4257" priority="1525" operator="lessThan">
      <formula>$C$4</formula>
    </cfRule>
  </conditionalFormatting>
  <conditionalFormatting sqref="BF16">
    <cfRule type="cellIs" dxfId="4256" priority="1526" operator="lessThan">
      <formula>$C$4</formula>
    </cfRule>
  </conditionalFormatting>
  <conditionalFormatting sqref="BF17">
    <cfRule type="cellIs" dxfId="4255" priority="1527" operator="lessThan">
      <formula>$C$4</formula>
    </cfRule>
  </conditionalFormatting>
  <conditionalFormatting sqref="BF18">
    <cfRule type="cellIs" dxfId="4254" priority="1528" operator="lessThan">
      <formula>$C$4</formula>
    </cfRule>
  </conditionalFormatting>
  <conditionalFormatting sqref="BF19">
    <cfRule type="cellIs" dxfId="4253" priority="1529" operator="lessThan">
      <formula>$C$4</formula>
    </cfRule>
  </conditionalFormatting>
  <conditionalFormatting sqref="BF20">
    <cfRule type="cellIs" dxfId="4252" priority="1530" operator="lessThan">
      <formula>$C$4</formula>
    </cfRule>
  </conditionalFormatting>
  <conditionalFormatting sqref="BF21">
    <cfRule type="cellIs" dxfId="4251" priority="1531" operator="lessThan">
      <formula>$C$4</formula>
    </cfRule>
  </conditionalFormatting>
  <conditionalFormatting sqref="BF22">
    <cfRule type="cellIs" dxfId="4250" priority="1532" operator="lessThan">
      <formula>$C$4</formula>
    </cfRule>
  </conditionalFormatting>
  <conditionalFormatting sqref="BF23">
    <cfRule type="cellIs" dxfId="4249" priority="1533" operator="lessThan">
      <formula>$C$4</formula>
    </cfRule>
  </conditionalFormatting>
  <conditionalFormatting sqref="BF24">
    <cfRule type="cellIs" dxfId="4248" priority="1534" operator="lessThan">
      <formula>$C$4</formula>
    </cfRule>
  </conditionalFormatting>
  <conditionalFormatting sqref="BF25">
    <cfRule type="cellIs" dxfId="4247" priority="1535" operator="lessThan">
      <formula>$C$4</formula>
    </cfRule>
  </conditionalFormatting>
  <conditionalFormatting sqref="BF26">
    <cfRule type="cellIs" dxfId="4246" priority="1536" operator="lessThan">
      <formula>$C$4</formula>
    </cfRule>
  </conditionalFormatting>
  <conditionalFormatting sqref="BF27">
    <cfRule type="cellIs" dxfId="4245" priority="1537" operator="lessThan">
      <formula>$C$4</formula>
    </cfRule>
  </conditionalFormatting>
  <conditionalFormatting sqref="BF28">
    <cfRule type="cellIs" dxfId="4244" priority="1538" operator="lessThan">
      <formula>$C$4</formula>
    </cfRule>
  </conditionalFormatting>
  <conditionalFormatting sqref="BF29">
    <cfRule type="cellIs" dxfId="4243" priority="1539" operator="lessThan">
      <formula>$C$4</formula>
    </cfRule>
  </conditionalFormatting>
  <conditionalFormatting sqref="BF30">
    <cfRule type="cellIs" dxfId="4242" priority="1540" operator="lessThan">
      <formula>$C$4</formula>
    </cfRule>
  </conditionalFormatting>
  <conditionalFormatting sqref="BF31">
    <cfRule type="cellIs" dxfId="4241" priority="1541" operator="lessThan">
      <formula>$C$4</formula>
    </cfRule>
  </conditionalFormatting>
  <conditionalFormatting sqref="BF32">
    <cfRule type="cellIs" dxfId="4240" priority="1542" operator="lessThan">
      <formula>$C$4</formula>
    </cfRule>
  </conditionalFormatting>
  <conditionalFormatting sqref="BF33">
    <cfRule type="cellIs" dxfId="4239" priority="1543" operator="lessThan">
      <formula>$C$4</formula>
    </cfRule>
  </conditionalFormatting>
  <conditionalFormatting sqref="BF34">
    <cfRule type="cellIs" dxfId="4238" priority="1544" operator="lessThan">
      <formula>$C$4</formula>
    </cfRule>
  </conditionalFormatting>
  <conditionalFormatting sqref="BF35">
    <cfRule type="cellIs" dxfId="4237" priority="1545" operator="lessThan">
      <formula>$C$4</formula>
    </cfRule>
  </conditionalFormatting>
  <conditionalFormatting sqref="BF36">
    <cfRule type="cellIs" dxfId="4236" priority="1546" operator="lessThan">
      <formula>$C$4</formula>
    </cfRule>
  </conditionalFormatting>
  <conditionalFormatting sqref="BF37">
    <cfRule type="cellIs" dxfId="4235" priority="1547" operator="lessThan">
      <formula>$C$4</formula>
    </cfRule>
  </conditionalFormatting>
  <conditionalFormatting sqref="BF38">
    <cfRule type="cellIs" dxfId="4234" priority="1548" operator="lessThan">
      <formula>$C$4</formula>
    </cfRule>
  </conditionalFormatting>
  <conditionalFormatting sqref="BF39">
    <cfRule type="cellIs" dxfId="4233" priority="1549" operator="lessThan">
      <formula>$C$4</formula>
    </cfRule>
  </conditionalFormatting>
  <conditionalFormatting sqref="BF40">
    <cfRule type="cellIs" dxfId="4232" priority="1550" operator="lessThan">
      <formula>$C$4</formula>
    </cfRule>
  </conditionalFormatting>
  <conditionalFormatting sqref="BF41">
    <cfRule type="cellIs" dxfId="4231" priority="1551" operator="lessThan">
      <formula>$C$4</formula>
    </cfRule>
  </conditionalFormatting>
  <conditionalFormatting sqref="BF42">
    <cfRule type="cellIs" dxfId="4230" priority="1552" operator="lessThan">
      <formula>$C$4</formula>
    </cfRule>
  </conditionalFormatting>
  <conditionalFormatting sqref="BF43">
    <cfRule type="cellIs" dxfId="4229" priority="1553" operator="lessThan">
      <formula>$C$4</formula>
    </cfRule>
  </conditionalFormatting>
  <conditionalFormatting sqref="BF44">
    <cfRule type="cellIs" dxfId="4228" priority="1554" operator="lessThan">
      <formula>$C$4</formula>
    </cfRule>
  </conditionalFormatting>
  <conditionalFormatting sqref="BF45">
    <cfRule type="cellIs" dxfId="4227" priority="1555" operator="lessThan">
      <formula>$C$4</formula>
    </cfRule>
  </conditionalFormatting>
  <conditionalFormatting sqref="BF46">
    <cfRule type="cellIs" dxfId="4226" priority="1556" operator="lessThan">
      <formula>$C$4</formula>
    </cfRule>
  </conditionalFormatting>
  <conditionalFormatting sqref="BF47">
    <cfRule type="cellIs" dxfId="4225" priority="1557" operator="lessThan">
      <formula>$C$4</formula>
    </cfRule>
  </conditionalFormatting>
  <conditionalFormatting sqref="BF48">
    <cfRule type="cellIs" dxfId="4224" priority="1558" operator="lessThan">
      <formula>$C$4</formula>
    </cfRule>
  </conditionalFormatting>
  <conditionalFormatting sqref="BF49">
    <cfRule type="cellIs" dxfId="4223" priority="1559" operator="lessThan">
      <formula>$C$4</formula>
    </cfRule>
  </conditionalFormatting>
  <conditionalFormatting sqref="BF50">
    <cfRule type="cellIs" dxfId="4222" priority="1560" operator="lessThan">
      <formula>$C$4</formula>
    </cfRule>
  </conditionalFormatting>
  <conditionalFormatting sqref="BG11">
    <cfRule type="cellIs" dxfId="4221" priority="1561" operator="lessThan">
      <formula>$C$4</formula>
    </cfRule>
  </conditionalFormatting>
  <conditionalFormatting sqref="BG12">
    <cfRule type="cellIs" dxfId="4220" priority="1562" operator="lessThan">
      <formula>$C$4</formula>
    </cfRule>
  </conditionalFormatting>
  <conditionalFormatting sqref="BG13">
    <cfRule type="cellIs" dxfId="4219" priority="1563" operator="lessThan">
      <formula>$C$4</formula>
    </cfRule>
  </conditionalFormatting>
  <conditionalFormatting sqref="BG14">
    <cfRule type="cellIs" dxfId="4218" priority="1564" operator="lessThan">
      <formula>$C$4</formula>
    </cfRule>
  </conditionalFormatting>
  <conditionalFormatting sqref="BG15">
    <cfRule type="cellIs" dxfId="4217" priority="1565" operator="lessThan">
      <formula>$C$4</formula>
    </cfRule>
  </conditionalFormatting>
  <conditionalFormatting sqref="BG16">
    <cfRule type="cellIs" dxfId="4216" priority="1566" operator="lessThan">
      <formula>$C$4</formula>
    </cfRule>
  </conditionalFormatting>
  <conditionalFormatting sqref="BG17">
    <cfRule type="cellIs" dxfId="4215" priority="1567" operator="lessThan">
      <formula>$C$4</formula>
    </cfRule>
  </conditionalFormatting>
  <conditionalFormatting sqref="BG18">
    <cfRule type="cellIs" dxfId="4214" priority="1568" operator="lessThan">
      <formula>$C$4</formula>
    </cfRule>
  </conditionalFormatting>
  <conditionalFormatting sqref="BG19">
    <cfRule type="cellIs" dxfId="4213" priority="1569" operator="lessThan">
      <formula>$C$4</formula>
    </cfRule>
  </conditionalFormatting>
  <conditionalFormatting sqref="BG20">
    <cfRule type="cellIs" dxfId="4212" priority="1570" operator="lessThan">
      <formula>$C$4</formula>
    </cfRule>
  </conditionalFormatting>
  <conditionalFormatting sqref="BG21">
    <cfRule type="cellIs" dxfId="4211" priority="1571" operator="lessThan">
      <formula>$C$4</formula>
    </cfRule>
  </conditionalFormatting>
  <conditionalFormatting sqref="BG22">
    <cfRule type="cellIs" dxfId="4210" priority="1572" operator="lessThan">
      <formula>$C$4</formula>
    </cfRule>
  </conditionalFormatting>
  <conditionalFormatting sqref="BG23">
    <cfRule type="cellIs" dxfId="4209" priority="1573" operator="lessThan">
      <formula>$C$4</formula>
    </cfRule>
  </conditionalFormatting>
  <conditionalFormatting sqref="BG24">
    <cfRule type="cellIs" dxfId="4208" priority="1574" operator="lessThan">
      <formula>$C$4</formula>
    </cfRule>
  </conditionalFormatting>
  <conditionalFormatting sqref="BG25">
    <cfRule type="cellIs" dxfId="4207" priority="1575" operator="lessThan">
      <formula>$C$4</formula>
    </cfRule>
  </conditionalFormatting>
  <conditionalFormatting sqref="BG26">
    <cfRule type="cellIs" dxfId="4206" priority="1576" operator="lessThan">
      <formula>$C$4</formula>
    </cfRule>
  </conditionalFormatting>
  <conditionalFormatting sqref="BG27">
    <cfRule type="cellIs" dxfId="4205" priority="1577" operator="lessThan">
      <formula>$C$4</formula>
    </cfRule>
  </conditionalFormatting>
  <conditionalFormatting sqref="BG28">
    <cfRule type="cellIs" dxfId="4204" priority="1578" operator="lessThan">
      <formula>$C$4</formula>
    </cfRule>
  </conditionalFormatting>
  <conditionalFormatting sqref="BG29">
    <cfRule type="cellIs" dxfId="4203" priority="1579" operator="lessThan">
      <formula>$C$4</formula>
    </cfRule>
  </conditionalFormatting>
  <conditionalFormatting sqref="BG30">
    <cfRule type="cellIs" dxfId="4202" priority="1580" operator="lessThan">
      <formula>$C$4</formula>
    </cfRule>
  </conditionalFormatting>
  <conditionalFormatting sqref="BG31">
    <cfRule type="cellIs" dxfId="4201" priority="1581" operator="lessThan">
      <formula>$C$4</formula>
    </cfRule>
  </conditionalFormatting>
  <conditionalFormatting sqref="BG32">
    <cfRule type="cellIs" dxfId="4200" priority="1582" operator="lessThan">
      <formula>$C$4</formula>
    </cfRule>
  </conditionalFormatting>
  <conditionalFormatting sqref="BG33">
    <cfRule type="cellIs" dxfId="4199" priority="1583" operator="lessThan">
      <formula>$C$4</formula>
    </cfRule>
  </conditionalFormatting>
  <conditionalFormatting sqref="BG34">
    <cfRule type="cellIs" dxfId="4198" priority="1584" operator="lessThan">
      <formula>$C$4</formula>
    </cfRule>
  </conditionalFormatting>
  <conditionalFormatting sqref="BG35">
    <cfRule type="cellIs" dxfId="4197" priority="1585" operator="lessThan">
      <formula>$C$4</formula>
    </cfRule>
  </conditionalFormatting>
  <conditionalFormatting sqref="BG36">
    <cfRule type="cellIs" dxfId="4196" priority="1586" operator="lessThan">
      <formula>$C$4</formula>
    </cfRule>
  </conditionalFormatting>
  <conditionalFormatting sqref="BG37">
    <cfRule type="cellIs" dxfId="4195" priority="1587" operator="lessThan">
      <formula>$C$4</formula>
    </cfRule>
  </conditionalFormatting>
  <conditionalFormatting sqref="BG38">
    <cfRule type="cellIs" dxfId="4194" priority="1588" operator="lessThan">
      <formula>$C$4</formula>
    </cfRule>
  </conditionalFormatting>
  <conditionalFormatting sqref="BG39">
    <cfRule type="cellIs" dxfId="4193" priority="1589" operator="lessThan">
      <formula>$C$4</formula>
    </cfRule>
  </conditionalFormatting>
  <conditionalFormatting sqref="BG40">
    <cfRule type="cellIs" dxfId="4192" priority="1590" operator="lessThan">
      <formula>$C$4</formula>
    </cfRule>
  </conditionalFormatting>
  <conditionalFormatting sqref="BG41">
    <cfRule type="cellIs" dxfId="4191" priority="1591" operator="lessThan">
      <formula>$C$4</formula>
    </cfRule>
  </conditionalFormatting>
  <conditionalFormatting sqref="BG42">
    <cfRule type="cellIs" dxfId="4190" priority="1592" operator="lessThan">
      <formula>$C$4</formula>
    </cfRule>
  </conditionalFormatting>
  <conditionalFormatting sqref="BG43">
    <cfRule type="cellIs" dxfId="4189" priority="1593" operator="lessThan">
      <formula>$C$4</formula>
    </cfRule>
  </conditionalFormatting>
  <conditionalFormatting sqref="BG44">
    <cfRule type="cellIs" dxfId="4188" priority="1594" operator="lessThan">
      <formula>$C$4</formula>
    </cfRule>
  </conditionalFormatting>
  <conditionalFormatting sqref="BG45">
    <cfRule type="cellIs" dxfId="4187" priority="1595" operator="lessThan">
      <formula>$C$4</formula>
    </cfRule>
  </conditionalFormatting>
  <conditionalFormatting sqref="BG46">
    <cfRule type="cellIs" dxfId="4186" priority="1596" operator="lessThan">
      <formula>$C$4</formula>
    </cfRule>
  </conditionalFormatting>
  <conditionalFormatting sqref="BG47">
    <cfRule type="cellIs" dxfId="4185" priority="1597" operator="lessThan">
      <formula>$C$4</formula>
    </cfRule>
  </conditionalFormatting>
  <conditionalFormatting sqref="BG48">
    <cfRule type="cellIs" dxfId="4184" priority="1598" operator="lessThan">
      <formula>$C$4</formula>
    </cfRule>
  </conditionalFormatting>
  <conditionalFormatting sqref="BG49">
    <cfRule type="cellIs" dxfId="4183" priority="1599" operator="lessThan">
      <formula>$C$4</formula>
    </cfRule>
  </conditionalFormatting>
  <conditionalFormatting sqref="BG50">
    <cfRule type="cellIs" dxfId="4182" priority="1600" operator="lessThan">
      <formula>$C$4</formula>
    </cfRule>
  </conditionalFormatting>
  <conditionalFormatting sqref="BH11">
    <cfRule type="cellIs" dxfId="4181" priority="1601" operator="lessThan">
      <formula>$C$4</formula>
    </cfRule>
  </conditionalFormatting>
  <conditionalFormatting sqref="BH12">
    <cfRule type="cellIs" dxfId="4180" priority="1602" operator="lessThan">
      <formula>$C$4</formula>
    </cfRule>
  </conditionalFormatting>
  <conditionalFormatting sqref="BH13">
    <cfRule type="cellIs" dxfId="4179" priority="1603" operator="lessThan">
      <formula>$C$4</formula>
    </cfRule>
  </conditionalFormatting>
  <conditionalFormatting sqref="BH14">
    <cfRule type="cellIs" dxfId="4178" priority="1604" operator="lessThan">
      <formula>$C$4</formula>
    </cfRule>
  </conditionalFormatting>
  <conditionalFormatting sqref="BH15">
    <cfRule type="cellIs" dxfId="4177" priority="1605" operator="lessThan">
      <formula>$C$4</formula>
    </cfRule>
  </conditionalFormatting>
  <conditionalFormatting sqref="BH16">
    <cfRule type="cellIs" dxfId="4176" priority="1606" operator="lessThan">
      <formula>$C$4</formula>
    </cfRule>
  </conditionalFormatting>
  <conditionalFormatting sqref="BH17">
    <cfRule type="cellIs" dxfId="4175" priority="1607" operator="lessThan">
      <formula>$C$4</formula>
    </cfRule>
  </conditionalFormatting>
  <conditionalFormatting sqref="BH18">
    <cfRule type="cellIs" dxfId="4174" priority="1608" operator="lessThan">
      <formula>$C$4</formula>
    </cfRule>
  </conditionalFormatting>
  <conditionalFormatting sqref="BH19">
    <cfRule type="cellIs" dxfId="4173" priority="1609" operator="lessThan">
      <formula>$C$4</formula>
    </cfRule>
  </conditionalFormatting>
  <conditionalFormatting sqref="BH20">
    <cfRule type="cellIs" dxfId="4172" priority="1610" operator="lessThan">
      <formula>$C$4</formula>
    </cfRule>
  </conditionalFormatting>
  <conditionalFormatting sqref="BH21">
    <cfRule type="cellIs" dxfId="4171" priority="1611" operator="lessThan">
      <formula>$C$4</formula>
    </cfRule>
  </conditionalFormatting>
  <conditionalFormatting sqref="BH22">
    <cfRule type="cellIs" dxfId="4170" priority="1612" operator="lessThan">
      <formula>$C$4</formula>
    </cfRule>
  </conditionalFormatting>
  <conditionalFormatting sqref="BH23">
    <cfRule type="cellIs" dxfId="4169" priority="1613" operator="lessThan">
      <formula>$C$4</formula>
    </cfRule>
  </conditionalFormatting>
  <conditionalFormatting sqref="BH24">
    <cfRule type="cellIs" dxfId="4168" priority="1614" operator="lessThan">
      <formula>$C$4</formula>
    </cfRule>
  </conditionalFormatting>
  <conditionalFormatting sqref="BH25">
    <cfRule type="cellIs" dxfId="4167" priority="1615" operator="lessThan">
      <formula>$C$4</formula>
    </cfRule>
  </conditionalFormatting>
  <conditionalFormatting sqref="BH26">
    <cfRule type="cellIs" dxfId="4166" priority="1616" operator="lessThan">
      <formula>$C$4</formula>
    </cfRule>
  </conditionalFormatting>
  <conditionalFormatting sqref="BH27">
    <cfRule type="cellIs" dxfId="4165" priority="1617" operator="lessThan">
      <formula>$C$4</formula>
    </cfRule>
  </conditionalFormatting>
  <conditionalFormatting sqref="BH28">
    <cfRule type="cellIs" dxfId="4164" priority="1618" operator="lessThan">
      <formula>$C$4</formula>
    </cfRule>
  </conditionalFormatting>
  <conditionalFormatting sqref="BH29">
    <cfRule type="cellIs" dxfId="4163" priority="1619" operator="lessThan">
      <formula>$C$4</formula>
    </cfRule>
  </conditionalFormatting>
  <conditionalFormatting sqref="BH30">
    <cfRule type="cellIs" dxfId="4162" priority="1620" operator="lessThan">
      <formula>$C$4</formula>
    </cfRule>
  </conditionalFormatting>
  <conditionalFormatting sqref="BH31">
    <cfRule type="cellIs" dxfId="4161" priority="1621" operator="lessThan">
      <formula>$C$4</formula>
    </cfRule>
  </conditionalFormatting>
  <conditionalFormatting sqref="BH32">
    <cfRule type="cellIs" dxfId="4160" priority="1622" operator="lessThan">
      <formula>$C$4</formula>
    </cfRule>
  </conditionalFormatting>
  <conditionalFormatting sqref="BH33">
    <cfRule type="cellIs" dxfId="4159" priority="1623" operator="lessThan">
      <formula>$C$4</formula>
    </cfRule>
  </conditionalFormatting>
  <conditionalFormatting sqref="BH34">
    <cfRule type="cellIs" dxfId="4158" priority="1624" operator="lessThan">
      <formula>$C$4</formula>
    </cfRule>
  </conditionalFormatting>
  <conditionalFormatting sqref="BH35">
    <cfRule type="cellIs" dxfId="4157" priority="1625" operator="lessThan">
      <formula>$C$4</formula>
    </cfRule>
  </conditionalFormatting>
  <conditionalFormatting sqref="BH36">
    <cfRule type="cellIs" dxfId="4156" priority="1626" operator="lessThan">
      <formula>$C$4</formula>
    </cfRule>
  </conditionalFormatting>
  <conditionalFormatting sqref="BH37">
    <cfRule type="cellIs" dxfId="4155" priority="1627" operator="lessThan">
      <formula>$C$4</formula>
    </cfRule>
  </conditionalFormatting>
  <conditionalFormatting sqref="BH38">
    <cfRule type="cellIs" dxfId="4154" priority="1628" operator="lessThan">
      <formula>$C$4</formula>
    </cfRule>
  </conditionalFormatting>
  <conditionalFormatting sqref="BH39">
    <cfRule type="cellIs" dxfId="4153" priority="1629" operator="lessThan">
      <formula>$C$4</formula>
    </cfRule>
  </conditionalFormatting>
  <conditionalFormatting sqref="BH40">
    <cfRule type="cellIs" dxfId="4152" priority="1630" operator="lessThan">
      <formula>$C$4</formula>
    </cfRule>
  </conditionalFormatting>
  <conditionalFormatting sqref="BH41">
    <cfRule type="cellIs" dxfId="4151" priority="1631" operator="lessThan">
      <formula>$C$4</formula>
    </cfRule>
  </conditionalFormatting>
  <conditionalFormatting sqref="BH42">
    <cfRule type="cellIs" dxfId="4150" priority="1632" operator="lessThan">
      <formula>$C$4</formula>
    </cfRule>
  </conditionalFormatting>
  <conditionalFormatting sqref="BH43">
    <cfRule type="cellIs" dxfId="4149" priority="1633" operator="lessThan">
      <formula>$C$4</formula>
    </cfRule>
  </conditionalFormatting>
  <conditionalFormatting sqref="BH44">
    <cfRule type="cellIs" dxfId="4148" priority="1634" operator="lessThan">
      <formula>$C$4</formula>
    </cfRule>
  </conditionalFormatting>
  <conditionalFormatting sqref="BH45">
    <cfRule type="cellIs" dxfId="4147" priority="1635" operator="lessThan">
      <formula>$C$4</formula>
    </cfRule>
  </conditionalFormatting>
  <conditionalFormatting sqref="BH46">
    <cfRule type="cellIs" dxfId="4146" priority="1636" operator="lessThan">
      <formula>$C$4</formula>
    </cfRule>
  </conditionalFormatting>
  <conditionalFormatting sqref="BH47">
    <cfRule type="cellIs" dxfId="4145" priority="1637" operator="lessThan">
      <formula>$C$4</formula>
    </cfRule>
  </conditionalFormatting>
  <conditionalFormatting sqref="BH48">
    <cfRule type="cellIs" dxfId="4144" priority="1638" operator="lessThan">
      <formula>$C$4</formula>
    </cfRule>
  </conditionalFormatting>
  <conditionalFormatting sqref="BH49">
    <cfRule type="cellIs" dxfId="4143" priority="1639" operator="lessThan">
      <formula>$C$4</formula>
    </cfRule>
  </conditionalFormatting>
  <conditionalFormatting sqref="BH50">
    <cfRule type="cellIs" dxfId="4142" priority="1640" operator="lessThan">
      <formula>$C$4</formula>
    </cfRule>
  </conditionalFormatting>
  <conditionalFormatting sqref="BI11">
    <cfRule type="cellIs" dxfId="4141" priority="1641" operator="lessThan">
      <formula>$C$4</formula>
    </cfRule>
  </conditionalFormatting>
  <conditionalFormatting sqref="BI12">
    <cfRule type="cellIs" dxfId="4140" priority="1642" operator="lessThan">
      <formula>$C$4</formula>
    </cfRule>
  </conditionalFormatting>
  <conditionalFormatting sqref="BI13">
    <cfRule type="cellIs" dxfId="4139" priority="1643" operator="lessThan">
      <formula>$C$4</formula>
    </cfRule>
  </conditionalFormatting>
  <conditionalFormatting sqref="BI14">
    <cfRule type="cellIs" dxfId="4138" priority="1644" operator="lessThan">
      <formula>$C$4</formula>
    </cfRule>
  </conditionalFormatting>
  <conditionalFormatting sqref="BI15">
    <cfRule type="cellIs" dxfId="4137" priority="1645" operator="lessThan">
      <formula>$C$4</formula>
    </cfRule>
  </conditionalFormatting>
  <conditionalFormatting sqref="BI16">
    <cfRule type="cellIs" dxfId="4136" priority="1646" operator="lessThan">
      <formula>$C$4</formula>
    </cfRule>
  </conditionalFormatting>
  <conditionalFormatting sqref="BI17">
    <cfRule type="cellIs" dxfId="4135" priority="1647" operator="lessThan">
      <formula>$C$4</formula>
    </cfRule>
  </conditionalFormatting>
  <conditionalFormatting sqref="BI18">
    <cfRule type="cellIs" dxfId="4134" priority="1648" operator="lessThan">
      <formula>$C$4</formula>
    </cfRule>
  </conditionalFormatting>
  <conditionalFormatting sqref="BI19">
    <cfRule type="cellIs" dxfId="4133" priority="1649" operator="lessThan">
      <formula>$C$4</formula>
    </cfRule>
  </conditionalFormatting>
  <conditionalFormatting sqref="BI20">
    <cfRule type="cellIs" dxfId="4132" priority="1650" operator="lessThan">
      <formula>$C$4</formula>
    </cfRule>
  </conditionalFormatting>
  <conditionalFormatting sqref="BI21">
    <cfRule type="cellIs" dxfId="4131" priority="1651" operator="lessThan">
      <formula>$C$4</formula>
    </cfRule>
  </conditionalFormatting>
  <conditionalFormatting sqref="BI22">
    <cfRule type="cellIs" dxfId="4130" priority="1652" operator="lessThan">
      <formula>$C$4</formula>
    </cfRule>
  </conditionalFormatting>
  <conditionalFormatting sqref="BI23">
    <cfRule type="cellIs" dxfId="4129" priority="1653" operator="lessThan">
      <formula>$C$4</formula>
    </cfRule>
  </conditionalFormatting>
  <conditionalFormatting sqref="BI24">
    <cfRule type="cellIs" dxfId="4128" priority="1654" operator="lessThan">
      <formula>$C$4</formula>
    </cfRule>
  </conditionalFormatting>
  <conditionalFormatting sqref="BI25">
    <cfRule type="cellIs" dxfId="4127" priority="1655" operator="lessThan">
      <formula>$C$4</formula>
    </cfRule>
  </conditionalFormatting>
  <conditionalFormatting sqref="BI26">
    <cfRule type="cellIs" dxfId="4126" priority="1656" operator="lessThan">
      <formula>$C$4</formula>
    </cfRule>
  </conditionalFormatting>
  <conditionalFormatting sqref="BI27">
    <cfRule type="cellIs" dxfId="4125" priority="1657" operator="lessThan">
      <formula>$C$4</formula>
    </cfRule>
  </conditionalFormatting>
  <conditionalFormatting sqref="BI28">
    <cfRule type="cellIs" dxfId="4124" priority="1658" operator="lessThan">
      <formula>$C$4</formula>
    </cfRule>
  </conditionalFormatting>
  <conditionalFormatting sqref="BI29">
    <cfRule type="cellIs" dxfId="4123" priority="1659" operator="lessThan">
      <formula>$C$4</formula>
    </cfRule>
  </conditionalFormatting>
  <conditionalFormatting sqref="BI30">
    <cfRule type="cellIs" dxfId="4122" priority="1660" operator="lessThan">
      <formula>$C$4</formula>
    </cfRule>
  </conditionalFormatting>
  <conditionalFormatting sqref="BI31">
    <cfRule type="cellIs" dxfId="4121" priority="1661" operator="lessThan">
      <formula>$C$4</formula>
    </cfRule>
  </conditionalFormatting>
  <conditionalFormatting sqref="BI32">
    <cfRule type="cellIs" dxfId="4120" priority="1662" operator="lessThan">
      <formula>$C$4</formula>
    </cfRule>
  </conditionalFormatting>
  <conditionalFormatting sqref="BI33">
    <cfRule type="cellIs" dxfId="4119" priority="1663" operator="lessThan">
      <formula>$C$4</formula>
    </cfRule>
  </conditionalFormatting>
  <conditionalFormatting sqref="BI34">
    <cfRule type="cellIs" dxfId="4118" priority="1664" operator="lessThan">
      <formula>$C$4</formula>
    </cfRule>
  </conditionalFormatting>
  <conditionalFormatting sqref="BI35">
    <cfRule type="cellIs" dxfId="4117" priority="1665" operator="lessThan">
      <formula>$C$4</formula>
    </cfRule>
  </conditionalFormatting>
  <conditionalFormatting sqref="BI36">
    <cfRule type="cellIs" dxfId="4116" priority="1666" operator="lessThan">
      <formula>$C$4</formula>
    </cfRule>
  </conditionalFormatting>
  <conditionalFormatting sqref="BI37">
    <cfRule type="cellIs" dxfId="4115" priority="1667" operator="lessThan">
      <formula>$C$4</formula>
    </cfRule>
  </conditionalFormatting>
  <conditionalFormatting sqref="BI38">
    <cfRule type="cellIs" dxfId="4114" priority="1668" operator="lessThan">
      <formula>$C$4</formula>
    </cfRule>
  </conditionalFormatting>
  <conditionalFormatting sqref="BI39">
    <cfRule type="cellIs" dxfId="4113" priority="1669" operator="lessThan">
      <formula>$C$4</formula>
    </cfRule>
  </conditionalFormatting>
  <conditionalFormatting sqref="BI40">
    <cfRule type="cellIs" dxfId="4112" priority="1670" operator="lessThan">
      <formula>$C$4</formula>
    </cfRule>
  </conditionalFormatting>
  <conditionalFormatting sqref="BI41">
    <cfRule type="cellIs" dxfId="4111" priority="1671" operator="lessThan">
      <formula>$C$4</formula>
    </cfRule>
  </conditionalFormatting>
  <conditionalFormatting sqref="BI42">
    <cfRule type="cellIs" dxfId="4110" priority="1672" operator="lessThan">
      <formula>$C$4</formula>
    </cfRule>
  </conditionalFormatting>
  <conditionalFormatting sqref="BI43">
    <cfRule type="cellIs" dxfId="4109" priority="1673" operator="lessThan">
      <formula>$C$4</formula>
    </cfRule>
  </conditionalFormatting>
  <conditionalFormatting sqref="BI44">
    <cfRule type="cellIs" dxfId="4108" priority="1674" operator="lessThan">
      <formula>$C$4</formula>
    </cfRule>
  </conditionalFormatting>
  <conditionalFormatting sqref="BI45">
    <cfRule type="cellIs" dxfId="4107" priority="1675" operator="lessThan">
      <formula>$C$4</formula>
    </cfRule>
  </conditionalFormatting>
  <conditionalFormatting sqref="BI46">
    <cfRule type="cellIs" dxfId="4106" priority="1676" operator="lessThan">
      <formula>$C$4</formula>
    </cfRule>
  </conditionalFormatting>
  <conditionalFormatting sqref="BI47">
    <cfRule type="cellIs" dxfId="4105" priority="1677" operator="lessThan">
      <formula>$C$4</formula>
    </cfRule>
  </conditionalFormatting>
  <conditionalFormatting sqref="BI48">
    <cfRule type="cellIs" dxfId="4104" priority="1678" operator="lessThan">
      <formula>$C$4</formula>
    </cfRule>
  </conditionalFormatting>
  <conditionalFormatting sqref="BI49">
    <cfRule type="cellIs" dxfId="4103" priority="1679" operator="lessThan">
      <formula>$C$4</formula>
    </cfRule>
  </conditionalFormatting>
  <conditionalFormatting sqref="BI50">
    <cfRule type="cellIs" dxfId="4102" priority="1680" operator="lessThan">
      <formula>$C$4</formula>
    </cfRule>
  </conditionalFormatting>
  <conditionalFormatting sqref="BJ11">
    <cfRule type="cellIs" dxfId="4101" priority="1681" operator="lessThan">
      <formula>$C$4</formula>
    </cfRule>
  </conditionalFormatting>
  <conditionalFormatting sqref="BJ12">
    <cfRule type="cellIs" dxfId="4100" priority="1682" operator="lessThan">
      <formula>$C$4</formula>
    </cfRule>
  </conditionalFormatting>
  <conditionalFormatting sqref="BJ13">
    <cfRule type="cellIs" dxfId="4099" priority="1683" operator="lessThan">
      <formula>$C$4</formula>
    </cfRule>
  </conditionalFormatting>
  <conditionalFormatting sqref="BJ14">
    <cfRule type="cellIs" dxfId="4098" priority="1684" operator="lessThan">
      <formula>$C$4</formula>
    </cfRule>
  </conditionalFormatting>
  <conditionalFormatting sqref="BJ15">
    <cfRule type="cellIs" dxfId="4097" priority="1685" operator="lessThan">
      <formula>$C$4</formula>
    </cfRule>
  </conditionalFormatting>
  <conditionalFormatting sqref="BJ16">
    <cfRule type="cellIs" dxfId="4096" priority="1686" operator="lessThan">
      <formula>$C$4</formula>
    </cfRule>
  </conditionalFormatting>
  <conditionalFormatting sqref="BJ17">
    <cfRule type="cellIs" dxfId="4095" priority="1687" operator="lessThan">
      <formula>$C$4</formula>
    </cfRule>
  </conditionalFormatting>
  <conditionalFormatting sqref="BJ18">
    <cfRule type="cellIs" dxfId="4094" priority="1688" operator="lessThan">
      <formula>$C$4</formula>
    </cfRule>
  </conditionalFormatting>
  <conditionalFormatting sqref="BJ19">
    <cfRule type="cellIs" dxfId="4093" priority="1689" operator="lessThan">
      <formula>$C$4</formula>
    </cfRule>
  </conditionalFormatting>
  <conditionalFormatting sqref="BJ20">
    <cfRule type="cellIs" dxfId="4092" priority="1690" operator="lessThan">
      <formula>$C$4</formula>
    </cfRule>
  </conditionalFormatting>
  <conditionalFormatting sqref="BJ21">
    <cfRule type="cellIs" dxfId="4091" priority="1691" operator="lessThan">
      <formula>$C$4</formula>
    </cfRule>
  </conditionalFormatting>
  <conditionalFormatting sqref="BJ22">
    <cfRule type="cellIs" dxfId="4090" priority="1692" operator="lessThan">
      <formula>$C$4</formula>
    </cfRule>
  </conditionalFormatting>
  <conditionalFormatting sqref="BJ23">
    <cfRule type="cellIs" dxfId="4089" priority="1693" operator="lessThan">
      <formula>$C$4</formula>
    </cfRule>
  </conditionalFormatting>
  <conditionalFormatting sqref="BJ24">
    <cfRule type="cellIs" dxfId="4088" priority="1694" operator="lessThan">
      <formula>$C$4</formula>
    </cfRule>
  </conditionalFormatting>
  <conditionalFormatting sqref="BJ25">
    <cfRule type="cellIs" dxfId="4087" priority="1695" operator="lessThan">
      <formula>$C$4</formula>
    </cfRule>
  </conditionalFormatting>
  <conditionalFormatting sqref="BJ26">
    <cfRule type="cellIs" dxfId="4086" priority="1696" operator="lessThan">
      <formula>$C$4</formula>
    </cfRule>
  </conditionalFormatting>
  <conditionalFormatting sqref="BJ27">
    <cfRule type="cellIs" dxfId="4085" priority="1697" operator="lessThan">
      <formula>$C$4</formula>
    </cfRule>
  </conditionalFormatting>
  <conditionalFormatting sqref="BJ28">
    <cfRule type="cellIs" dxfId="4084" priority="1698" operator="lessThan">
      <formula>$C$4</formula>
    </cfRule>
  </conditionalFormatting>
  <conditionalFormatting sqref="BJ29">
    <cfRule type="cellIs" dxfId="4083" priority="1699" operator="lessThan">
      <formula>$C$4</formula>
    </cfRule>
  </conditionalFormatting>
  <conditionalFormatting sqref="BJ30">
    <cfRule type="cellIs" dxfId="4082" priority="1700" operator="lessThan">
      <formula>$C$4</formula>
    </cfRule>
  </conditionalFormatting>
  <conditionalFormatting sqref="BJ31">
    <cfRule type="cellIs" dxfId="4081" priority="1701" operator="lessThan">
      <formula>$C$4</formula>
    </cfRule>
  </conditionalFormatting>
  <conditionalFormatting sqref="BJ32">
    <cfRule type="cellIs" dxfId="4080" priority="1702" operator="lessThan">
      <formula>$C$4</formula>
    </cfRule>
  </conditionalFormatting>
  <conditionalFormatting sqref="BJ33">
    <cfRule type="cellIs" dxfId="4079" priority="1703" operator="lessThan">
      <formula>$C$4</formula>
    </cfRule>
  </conditionalFormatting>
  <conditionalFormatting sqref="BJ34">
    <cfRule type="cellIs" dxfId="4078" priority="1704" operator="lessThan">
      <formula>$C$4</formula>
    </cfRule>
  </conditionalFormatting>
  <conditionalFormatting sqref="BJ35">
    <cfRule type="cellIs" dxfId="4077" priority="1705" operator="lessThan">
      <formula>$C$4</formula>
    </cfRule>
  </conditionalFormatting>
  <conditionalFormatting sqref="BJ36">
    <cfRule type="cellIs" dxfId="4076" priority="1706" operator="lessThan">
      <formula>$C$4</formula>
    </cfRule>
  </conditionalFormatting>
  <conditionalFormatting sqref="BJ37">
    <cfRule type="cellIs" dxfId="4075" priority="1707" operator="lessThan">
      <formula>$C$4</formula>
    </cfRule>
  </conditionalFormatting>
  <conditionalFormatting sqref="BJ38">
    <cfRule type="cellIs" dxfId="4074" priority="1708" operator="lessThan">
      <formula>$C$4</formula>
    </cfRule>
  </conditionalFormatting>
  <conditionalFormatting sqref="BJ39">
    <cfRule type="cellIs" dxfId="4073" priority="1709" operator="lessThan">
      <formula>$C$4</formula>
    </cfRule>
  </conditionalFormatting>
  <conditionalFormatting sqref="BJ40">
    <cfRule type="cellIs" dxfId="4072" priority="1710" operator="lessThan">
      <formula>$C$4</formula>
    </cfRule>
  </conditionalFormatting>
  <conditionalFormatting sqref="BJ41">
    <cfRule type="cellIs" dxfId="4071" priority="1711" operator="lessThan">
      <formula>$C$4</formula>
    </cfRule>
  </conditionalFormatting>
  <conditionalFormatting sqref="BJ42">
    <cfRule type="cellIs" dxfId="4070" priority="1712" operator="lessThan">
      <formula>$C$4</formula>
    </cfRule>
  </conditionalFormatting>
  <conditionalFormatting sqref="BJ43">
    <cfRule type="cellIs" dxfId="4069" priority="1713" operator="lessThan">
      <formula>$C$4</formula>
    </cfRule>
  </conditionalFormatting>
  <conditionalFormatting sqref="BJ44">
    <cfRule type="cellIs" dxfId="4068" priority="1714" operator="lessThan">
      <formula>$C$4</formula>
    </cfRule>
  </conditionalFormatting>
  <conditionalFormatting sqref="BJ45">
    <cfRule type="cellIs" dxfId="4067" priority="1715" operator="lessThan">
      <formula>$C$4</formula>
    </cfRule>
  </conditionalFormatting>
  <conditionalFormatting sqref="BJ46">
    <cfRule type="cellIs" dxfId="4066" priority="1716" operator="lessThan">
      <formula>$C$4</formula>
    </cfRule>
  </conditionalFormatting>
  <conditionalFormatting sqref="BJ47">
    <cfRule type="cellIs" dxfId="4065" priority="1717" operator="lessThan">
      <formula>$C$4</formula>
    </cfRule>
  </conditionalFormatting>
  <conditionalFormatting sqref="BJ48">
    <cfRule type="cellIs" dxfId="4064" priority="1718" operator="lessThan">
      <formula>$C$4</formula>
    </cfRule>
  </conditionalFormatting>
  <conditionalFormatting sqref="BJ49">
    <cfRule type="cellIs" dxfId="4063" priority="1719" operator="lessThan">
      <formula>$C$4</formula>
    </cfRule>
  </conditionalFormatting>
  <conditionalFormatting sqref="BJ50">
    <cfRule type="cellIs" dxfId="4062" priority="1720" operator="lessThan">
      <formula>$C$4</formula>
    </cfRule>
  </conditionalFormatting>
  <conditionalFormatting sqref="BK11">
    <cfRule type="cellIs" dxfId="4061" priority="1721" operator="lessThan">
      <formula>$C$4</formula>
    </cfRule>
  </conditionalFormatting>
  <conditionalFormatting sqref="BK12">
    <cfRule type="cellIs" dxfId="4060" priority="1722" operator="lessThan">
      <formula>$C$4</formula>
    </cfRule>
  </conditionalFormatting>
  <conditionalFormatting sqref="BK13">
    <cfRule type="cellIs" dxfId="4059" priority="1723" operator="lessThan">
      <formula>$C$4</formula>
    </cfRule>
  </conditionalFormatting>
  <conditionalFormatting sqref="BK14">
    <cfRule type="cellIs" dxfId="4058" priority="1724" operator="lessThan">
      <formula>$C$4</formula>
    </cfRule>
  </conditionalFormatting>
  <conditionalFormatting sqref="BK15">
    <cfRule type="cellIs" dxfId="4057" priority="1725" operator="lessThan">
      <formula>$C$4</formula>
    </cfRule>
  </conditionalFormatting>
  <conditionalFormatting sqref="BK16">
    <cfRule type="cellIs" dxfId="4056" priority="1726" operator="lessThan">
      <formula>$C$4</formula>
    </cfRule>
  </conditionalFormatting>
  <conditionalFormatting sqref="BK17">
    <cfRule type="cellIs" dxfId="4055" priority="1727" operator="lessThan">
      <formula>$C$4</formula>
    </cfRule>
  </conditionalFormatting>
  <conditionalFormatting sqref="BK18">
    <cfRule type="cellIs" dxfId="4054" priority="1728" operator="lessThan">
      <formula>$C$4</formula>
    </cfRule>
  </conditionalFormatting>
  <conditionalFormatting sqref="BK19">
    <cfRule type="cellIs" dxfId="4053" priority="1729" operator="lessThan">
      <formula>$C$4</formula>
    </cfRule>
  </conditionalFormatting>
  <conditionalFormatting sqref="BK20">
    <cfRule type="cellIs" dxfId="4052" priority="1730" operator="lessThan">
      <formula>$C$4</formula>
    </cfRule>
  </conditionalFormatting>
  <conditionalFormatting sqref="BK21">
    <cfRule type="cellIs" dxfId="4051" priority="1731" operator="lessThan">
      <formula>$C$4</formula>
    </cfRule>
  </conditionalFormatting>
  <conditionalFormatting sqref="BK22">
    <cfRule type="cellIs" dxfId="4050" priority="1732" operator="lessThan">
      <formula>$C$4</formula>
    </cfRule>
  </conditionalFormatting>
  <conditionalFormatting sqref="BK23">
    <cfRule type="cellIs" dxfId="4049" priority="1733" operator="lessThan">
      <formula>$C$4</formula>
    </cfRule>
  </conditionalFormatting>
  <conditionalFormatting sqref="BK24">
    <cfRule type="cellIs" dxfId="4048" priority="1734" operator="lessThan">
      <formula>$C$4</formula>
    </cfRule>
  </conditionalFormatting>
  <conditionalFormatting sqref="BK25">
    <cfRule type="cellIs" dxfId="4047" priority="1735" operator="lessThan">
      <formula>$C$4</formula>
    </cfRule>
  </conditionalFormatting>
  <conditionalFormatting sqref="BK26">
    <cfRule type="cellIs" dxfId="4046" priority="1736" operator="lessThan">
      <formula>$C$4</formula>
    </cfRule>
  </conditionalFormatting>
  <conditionalFormatting sqref="BK27">
    <cfRule type="cellIs" dxfId="4045" priority="1737" operator="lessThan">
      <formula>$C$4</formula>
    </cfRule>
  </conditionalFormatting>
  <conditionalFormatting sqref="BK28">
    <cfRule type="cellIs" dxfId="4044" priority="1738" operator="lessThan">
      <formula>$C$4</formula>
    </cfRule>
  </conditionalFormatting>
  <conditionalFormatting sqref="BK29">
    <cfRule type="cellIs" dxfId="4043" priority="1739" operator="lessThan">
      <formula>$C$4</formula>
    </cfRule>
  </conditionalFormatting>
  <conditionalFormatting sqref="BK30">
    <cfRule type="cellIs" dxfId="4042" priority="1740" operator="lessThan">
      <formula>$C$4</formula>
    </cfRule>
  </conditionalFormatting>
  <conditionalFormatting sqref="BK31">
    <cfRule type="cellIs" dxfId="4041" priority="1741" operator="lessThan">
      <formula>$C$4</formula>
    </cfRule>
  </conditionalFormatting>
  <conditionalFormatting sqref="BK32">
    <cfRule type="cellIs" dxfId="4040" priority="1742" operator="lessThan">
      <formula>$C$4</formula>
    </cfRule>
  </conditionalFormatting>
  <conditionalFormatting sqref="BK33">
    <cfRule type="cellIs" dxfId="4039" priority="1743" operator="lessThan">
      <formula>$C$4</formula>
    </cfRule>
  </conditionalFormatting>
  <conditionalFormatting sqref="BK34">
    <cfRule type="cellIs" dxfId="4038" priority="1744" operator="lessThan">
      <formula>$C$4</formula>
    </cfRule>
  </conditionalFormatting>
  <conditionalFormatting sqref="BK35">
    <cfRule type="cellIs" dxfId="4037" priority="1745" operator="lessThan">
      <formula>$C$4</formula>
    </cfRule>
  </conditionalFormatting>
  <conditionalFormatting sqref="BK36">
    <cfRule type="cellIs" dxfId="4036" priority="1746" operator="lessThan">
      <formula>$C$4</formula>
    </cfRule>
  </conditionalFormatting>
  <conditionalFormatting sqref="BK37">
    <cfRule type="cellIs" dxfId="4035" priority="1747" operator="lessThan">
      <formula>$C$4</formula>
    </cfRule>
  </conditionalFormatting>
  <conditionalFormatting sqref="BK38">
    <cfRule type="cellIs" dxfId="4034" priority="1748" operator="lessThan">
      <formula>$C$4</formula>
    </cfRule>
  </conditionalFormatting>
  <conditionalFormatting sqref="BK39">
    <cfRule type="cellIs" dxfId="4033" priority="1749" operator="lessThan">
      <formula>$C$4</formula>
    </cfRule>
  </conditionalFormatting>
  <conditionalFormatting sqref="BK40">
    <cfRule type="cellIs" dxfId="4032" priority="1750" operator="lessThan">
      <formula>$C$4</formula>
    </cfRule>
  </conditionalFormatting>
  <conditionalFormatting sqref="BK41">
    <cfRule type="cellIs" dxfId="4031" priority="1751" operator="lessThan">
      <formula>$C$4</formula>
    </cfRule>
  </conditionalFormatting>
  <conditionalFormatting sqref="BK42">
    <cfRule type="cellIs" dxfId="4030" priority="1752" operator="lessThan">
      <formula>$C$4</formula>
    </cfRule>
  </conditionalFormatting>
  <conditionalFormatting sqref="BK43">
    <cfRule type="cellIs" dxfId="4029" priority="1753" operator="lessThan">
      <formula>$C$4</formula>
    </cfRule>
  </conditionalFormatting>
  <conditionalFormatting sqref="BK44">
    <cfRule type="cellIs" dxfId="4028" priority="1754" operator="lessThan">
      <formula>$C$4</formula>
    </cfRule>
  </conditionalFormatting>
  <conditionalFormatting sqref="BK45">
    <cfRule type="cellIs" dxfId="4027" priority="1755" operator="lessThan">
      <formula>$C$4</formula>
    </cfRule>
  </conditionalFormatting>
  <conditionalFormatting sqref="BK46">
    <cfRule type="cellIs" dxfId="4026" priority="1756" operator="lessThan">
      <formula>$C$4</formula>
    </cfRule>
  </conditionalFormatting>
  <conditionalFormatting sqref="BK47">
    <cfRule type="cellIs" dxfId="4025" priority="1757" operator="lessThan">
      <formula>$C$4</formula>
    </cfRule>
  </conditionalFormatting>
  <conditionalFormatting sqref="BK48">
    <cfRule type="cellIs" dxfId="4024" priority="1758" operator="lessThan">
      <formula>$C$4</formula>
    </cfRule>
  </conditionalFormatting>
  <conditionalFormatting sqref="BK49">
    <cfRule type="cellIs" dxfId="4023" priority="1759" operator="lessThan">
      <formula>$C$4</formula>
    </cfRule>
  </conditionalFormatting>
  <conditionalFormatting sqref="BK50">
    <cfRule type="cellIs" dxfId="4022" priority="1760" operator="lessThan">
      <formula>$C$4</formula>
    </cfRule>
  </conditionalFormatting>
  <conditionalFormatting sqref="BL11">
    <cfRule type="cellIs" dxfId="4021" priority="1761" operator="lessThan">
      <formula>$C$4</formula>
    </cfRule>
  </conditionalFormatting>
  <conditionalFormatting sqref="BL12">
    <cfRule type="cellIs" dxfId="4020" priority="1762" operator="lessThan">
      <formula>$C$4</formula>
    </cfRule>
  </conditionalFormatting>
  <conditionalFormatting sqref="BL13">
    <cfRule type="cellIs" dxfId="4019" priority="1763" operator="lessThan">
      <formula>$C$4</formula>
    </cfRule>
  </conditionalFormatting>
  <conditionalFormatting sqref="BL14">
    <cfRule type="cellIs" dxfId="4018" priority="1764" operator="lessThan">
      <formula>$C$4</formula>
    </cfRule>
  </conditionalFormatting>
  <conditionalFormatting sqref="BL15">
    <cfRule type="cellIs" dxfId="4017" priority="1765" operator="lessThan">
      <formula>$C$4</formula>
    </cfRule>
  </conditionalFormatting>
  <conditionalFormatting sqref="BL16">
    <cfRule type="cellIs" dxfId="4016" priority="1766" operator="lessThan">
      <formula>$C$4</formula>
    </cfRule>
  </conditionalFormatting>
  <conditionalFormatting sqref="BL17">
    <cfRule type="cellIs" dxfId="4015" priority="1767" operator="lessThan">
      <formula>$C$4</formula>
    </cfRule>
  </conditionalFormatting>
  <conditionalFormatting sqref="BL18">
    <cfRule type="cellIs" dxfId="4014" priority="1768" operator="lessThan">
      <formula>$C$4</formula>
    </cfRule>
  </conditionalFormatting>
  <conditionalFormatting sqref="BL19">
    <cfRule type="cellIs" dxfId="4013" priority="1769" operator="lessThan">
      <formula>$C$4</formula>
    </cfRule>
  </conditionalFormatting>
  <conditionalFormatting sqref="BL20">
    <cfRule type="cellIs" dxfId="4012" priority="1770" operator="lessThan">
      <formula>$C$4</formula>
    </cfRule>
  </conditionalFormatting>
  <conditionalFormatting sqref="BL21">
    <cfRule type="cellIs" dxfId="4011" priority="1771" operator="lessThan">
      <formula>$C$4</formula>
    </cfRule>
  </conditionalFormatting>
  <conditionalFormatting sqref="BL22">
    <cfRule type="cellIs" dxfId="4010" priority="1772" operator="lessThan">
      <formula>$C$4</formula>
    </cfRule>
  </conditionalFormatting>
  <conditionalFormatting sqref="BL23">
    <cfRule type="cellIs" dxfId="4009" priority="1773" operator="lessThan">
      <formula>$C$4</formula>
    </cfRule>
  </conditionalFormatting>
  <conditionalFormatting sqref="BL24">
    <cfRule type="cellIs" dxfId="4008" priority="1774" operator="lessThan">
      <formula>$C$4</formula>
    </cfRule>
  </conditionalFormatting>
  <conditionalFormatting sqref="BL25">
    <cfRule type="cellIs" dxfId="4007" priority="1775" operator="lessThan">
      <formula>$C$4</formula>
    </cfRule>
  </conditionalFormatting>
  <conditionalFormatting sqref="BL26">
    <cfRule type="cellIs" dxfId="4006" priority="1776" operator="lessThan">
      <formula>$C$4</formula>
    </cfRule>
  </conditionalFormatting>
  <conditionalFormatting sqref="BL27">
    <cfRule type="cellIs" dxfId="4005" priority="1777" operator="lessThan">
      <formula>$C$4</formula>
    </cfRule>
  </conditionalFormatting>
  <conditionalFormatting sqref="BL28">
    <cfRule type="cellIs" dxfId="4004" priority="1778" operator="lessThan">
      <formula>$C$4</formula>
    </cfRule>
  </conditionalFormatting>
  <conditionalFormatting sqref="BL29">
    <cfRule type="cellIs" dxfId="4003" priority="1779" operator="lessThan">
      <formula>$C$4</formula>
    </cfRule>
  </conditionalFormatting>
  <conditionalFormatting sqref="BL30">
    <cfRule type="cellIs" dxfId="4002" priority="1780" operator="lessThan">
      <formula>$C$4</formula>
    </cfRule>
  </conditionalFormatting>
  <conditionalFormatting sqref="BL31">
    <cfRule type="cellIs" dxfId="4001" priority="1781" operator="lessThan">
      <formula>$C$4</formula>
    </cfRule>
  </conditionalFormatting>
  <conditionalFormatting sqref="BL32">
    <cfRule type="cellIs" dxfId="4000" priority="1782" operator="lessThan">
      <formula>$C$4</formula>
    </cfRule>
  </conditionalFormatting>
  <conditionalFormatting sqref="BL33">
    <cfRule type="cellIs" dxfId="3999" priority="1783" operator="lessThan">
      <formula>$C$4</formula>
    </cfRule>
  </conditionalFormatting>
  <conditionalFormatting sqref="BL34">
    <cfRule type="cellIs" dxfId="3998" priority="1784" operator="lessThan">
      <formula>$C$4</formula>
    </cfRule>
  </conditionalFormatting>
  <conditionalFormatting sqref="BL35">
    <cfRule type="cellIs" dxfId="3997" priority="1785" operator="lessThan">
      <formula>$C$4</formula>
    </cfRule>
  </conditionalFormatting>
  <conditionalFormatting sqref="BL36">
    <cfRule type="cellIs" dxfId="3996" priority="1786" operator="lessThan">
      <formula>$C$4</formula>
    </cfRule>
  </conditionalFormatting>
  <conditionalFormatting sqref="BL37">
    <cfRule type="cellIs" dxfId="3995" priority="1787" operator="lessThan">
      <formula>$C$4</formula>
    </cfRule>
  </conditionalFormatting>
  <conditionalFormatting sqref="BL38">
    <cfRule type="cellIs" dxfId="3994" priority="1788" operator="lessThan">
      <formula>$C$4</formula>
    </cfRule>
  </conditionalFormatting>
  <conditionalFormatting sqref="BL39">
    <cfRule type="cellIs" dxfId="3993" priority="1789" operator="lessThan">
      <formula>$C$4</formula>
    </cfRule>
  </conditionalFormatting>
  <conditionalFormatting sqref="BL40">
    <cfRule type="cellIs" dxfId="3992" priority="1790" operator="lessThan">
      <formula>$C$4</formula>
    </cfRule>
  </conditionalFormatting>
  <conditionalFormatting sqref="BL41">
    <cfRule type="cellIs" dxfId="3991" priority="1791" operator="lessThan">
      <formula>$C$4</formula>
    </cfRule>
  </conditionalFormatting>
  <conditionalFormatting sqref="BL42">
    <cfRule type="cellIs" dxfId="3990" priority="1792" operator="lessThan">
      <formula>$C$4</formula>
    </cfRule>
  </conditionalFormatting>
  <conditionalFormatting sqref="BL43">
    <cfRule type="cellIs" dxfId="3989" priority="1793" operator="lessThan">
      <formula>$C$4</formula>
    </cfRule>
  </conditionalFormatting>
  <conditionalFormatting sqref="BL44">
    <cfRule type="cellIs" dxfId="3988" priority="1794" operator="lessThan">
      <formula>$C$4</formula>
    </cfRule>
  </conditionalFormatting>
  <conditionalFormatting sqref="BL45">
    <cfRule type="cellIs" dxfId="3987" priority="1795" operator="lessThan">
      <formula>$C$4</formula>
    </cfRule>
  </conditionalFormatting>
  <conditionalFormatting sqref="BL46">
    <cfRule type="cellIs" dxfId="3986" priority="1796" operator="lessThan">
      <formula>$C$4</formula>
    </cfRule>
  </conditionalFormatting>
  <conditionalFormatting sqref="BL47">
    <cfRule type="cellIs" dxfId="3985" priority="1797" operator="lessThan">
      <formula>$C$4</formula>
    </cfRule>
  </conditionalFormatting>
  <conditionalFormatting sqref="BL48">
    <cfRule type="cellIs" dxfId="3984" priority="1798" operator="lessThan">
      <formula>$C$4</formula>
    </cfRule>
  </conditionalFormatting>
  <conditionalFormatting sqref="BL49">
    <cfRule type="cellIs" dxfId="3983" priority="1799" operator="lessThan">
      <formula>$C$4</formula>
    </cfRule>
  </conditionalFormatting>
  <conditionalFormatting sqref="BL50">
    <cfRule type="cellIs" dxfId="3982" priority="1800" operator="lessThan">
      <formula>$C$4</formula>
    </cfRule>
  </conditionalFormatting>
  <conditionalFormatting sqref="BM11">
    <cfRule type="cellIs" dxfId="3981" priority="1801" operator="lessThan">
      <formula>$C$4</formula>
    </cfRule>
  </conditionalFormatting>
  <conditionalFormatting sqref="BM12">
    <cfRule type="cellIs" dxfId="3980" priority="1802" operator="lessThan">
      <formula>$C$4</formula>
    </cfRule>
  </conditionalFormatting>
  <conditionalFormatting sqref="BM13">
    <cfRule type="cellIs" dxfId="3979" priority="1803" operator="lessThan">
      <formula>$C$4</formula>
    </cfRule>
  </conditionalFormatting>
  <conditionalFormatting sqref="BM14">
    <cfRule type="cellIs" dxfId="3978" priority="1804" operator="lessThan">
      <formula>$C$4</formula>
    </cfRule>
  </conditionalFormatting>
  <conditionalFormatting sqref="BM15">
    <cfRule type="cellIs" dxfId="3977" priority="1805" operator="lessThan">
      <formula>$C$4</formula>
    </cfRule>
  </conditionalFormatting>
  <conditionalFormatting sqref="BM16">
    <cfRule type="cellIs" dxfId="3976" priority="1806" operator="lessThan">
      <formula>$C$4</formula>
    </cfRule>
  </conditionalFormatting>
  <conditionalFormatting sqref="BM17">
    <cfRule type="cellIs" dxfId="3975" priority="1807" operator="lessThan">
      <formula>$C$4</formula>
    </cfRule>
  </conditionalFormatting>
  <conditionalFormatting sqref="BM18">
    <cfRule type="cellIs" dxfId="3974" priority="1808" operator="lessThan">
      <formula>$C$4</formula>
    </cfRule>
  </conditionalFormatting>
  <conditionalFormatting sqref="BM19">
    <cfRule type="cellIs" dxfId="3973" priority="1809" operator="lessThan">
      <formula>$C$4</formula>
    </cfRule>
  </conditionalFormatting>
  <conditionalFormatting sqref="BM20">
    <cfRule type="cellIs" dxfId="3972" priority="1810" operator="lessThan">
      <formula>$C$4</formula>
    </cfRule>
  </conditionalFormatting>
  <conditionalFormatting sqref="BM21">
    <cfRule type="cellIs" dxfId="3971" priority="1811" operator="lessThan">
      <formula>$C$4</formula>
    </cfRule>
  </conditionalFormatting>
  <conditionalFormatting sqref="BM22">
    <cfRule type="cellIs" dxfId="3970" priority="1812" operator="lessThan">
      <formula>$C$4</formula>
    </cfRule>
  </conditionalFormatting>
  <conditionalFormatting sqref="BM23">
    <cfRule type="cellIs" dxfId="3969" priority="1813" operator="lessThan">
      <formula>$C$4</formula>
    </cfRule>
  </conditionalFormatting>
  <conditionalFormatting sqref="BM24">
    <cfRule type="cellIs" dxfId="3968" priority="1814" operator="lessThan">
      <formula>$C$4</formula>
    </cfRule>
  </conditionalFormatting>
  <conditionalFormatting sqref="BM25">
    <cfRule type="cellIs" dxfId="3967" priority="1815" operator="lessThan">
      <formula>$C$4</formula>
    </cfRule>
  </conditionalFormatting>
  <conditionalFormatting sqref="BM26">
    <cfRule type="cellIs" dxfId="3966" priority="1816" operator="lessThan">
      <formula>$C$4</formula>
    </cfRule>
  </conditionalFormatting>
  <conditionalFormatting sqref="BM27">
    <cfRule type="cellIs" dxfId="3965" priority="1817" operator="lessThan">
      <formula>$C$4</formula>
    </cfRule>
  </conditionalFormatting>
  <conditionalFormatting sqref="BM28">
    <cfRule type="cellIs" dxfId="3964" priority="1818" operator="lessThan">
      <formula>$C$4</formula>
    </cfRule>
  </conditionalFormatting>
  <conditionalFormatting sqref="BM29">
    <cfRule type="cellIs" dxfId="3963" priority="1819" operator="lessThan">
      <formula>$C$4</formula>
    </cfRule>
  </conditionalFormatting>
  <conditionalFormatting sqref="BM30">
    <cfRule type="cellIs" dxfId="3962" priority="1820" operator="lessThan">
      <formula>$C$4</formula>
    </cfRule>
  </conditionalFormatting>
  <conditionalFormatting sqref="BM31">
    <cfRule type="cellIs" dxfId="3961" priority="1821" operator="lessThan">
      <formula>$C$4</formula>
    </cfRule>
  </conditionalFormatting>
  <conditionalFormatting sqref="BM32">
    <cfRule type="cellIs" dxfId="3960" priority="1822" operator="lessThan">
      <formula>$C$4</formula>
    </cfRule>
  </conditionalFormatting>
  <conditionalFormatting sqref="BM33">
    <cfRule type="cellIs" dxfId="3959" priority="1823" operator="lessThan">
      <formula>$C$4</formula>
    </cfRule>
  </conditionalFormatting>
  <conditionalFormatting sqref="BM34">
    <cfRule type="cellIs" dxfId="3958" priority="1824" operator="lessThan">
      <formula>$C$4</formula>
    </cfRule>
  </conditionalFormatting>
  <conditionalFormatting sqref="BM35">
    <cfRule type="cellIs" dxfId="3957" priority="1825" operator="lessThan">
      <formula>$C$4</formula>
    </cfRule>
  </conditionalFormatting>
  <conditionalFormatting sqref="BM36">
    <cfRule type="cellIs" dxfId="3956" priority="1826" operator="lessThan">
      <formula>$C$4</formula>
    </cfRule>
  </conditionalFormatting>
  <conditionalFormatting sqref="BM37">
    <cfRule type="cellIs" dxfId="3955" priority="1827" operator="lessThan">
      <formula>$C$4</formula>
    </cfRule>
  </conditionalFormatting>
  <conditionalFormatting sqref="BM38">
    <cfRule type="cellIs" dxfId="3954" priority="1828" operator="lessThan">
      <formula>$C$4</formula>
    </cfRule>
  </conditionalFormatting>
  <conditionalFormatting sqref="BM39">
    <cfRule type="cellIs" dxfId="3953" priority="1829" operator="lessThan">
      <formula>$C$4</formula>
    </cfRule>
  </conditionalFormatting>
  <conditionalFormatting sqref="BM40">
    <cfRule type="cellIs" dxfId="3952" priority="1830" operator="lessThan">
      <formula>$C$4</formula>
    </cfRule>
  </conditionalFormatting>
  <conditionalFormatting sqref="BM41">
    <cfRule type="cellIs" dxfId="3951" priority="1831" operator="lessThan">
      <formula>$C$4</formula>
    </cfRule>
  </conditionalFormatting>
  <conditionalFormatting sqref="BM42">
    <cfRule type="cellIs" dxfId="3950" priority="1832" operator="lessThan">
      <formula>$C$4</formula>
    </cfRule>
  </conditionalFormatting>
  <conditionalFormatting sqref="BM43">
    <cfRule type="cellIs" dxfId="3949" priority="1833" operator="lessThan">
      <formula>$C$4</formula>
    </cfRule>
  </conditionalFormatting>
  <conditionalFormatting sqref="BM44">
    <cfRule type="cellIs" dxfId="3948" priority="1834" operator="lessThan">
      <formula>$C$4</formula>
    </cfRule>
  </conditionalFormatting>
  <conditionalFormatting sqref="BM45">
    <cfRule type="cellIs" dxfId="3947" priority="1835" operator="lessThan">
      <formula>$C$4</formula>
    </cfRule>
  </conditionalFormatting>
  <conditionalFormatting sqref="BM46">
    <cfRule type="cellIs" dxfId="3946" priority="1836" operator="lessThan">
      <formula>$C$4</formula>
    </cfRule>
  </conditionalFormatting>
  <conditionalFormatting sqref="BM47">
    <cfRule type="cellIs" dxfId="3945" priority="1837" operator="lessThan">
      <formula>$C$4</formula>
    </cfRule>
  </conditionalFormatting>
  <conditionalFormatting sqref="BM48">
    <cfRule type="cellIs" dxfId="3944" priority="1838" operator="lessThan">
      <formula>$C$4</formula>
    </cfRule>
  </conditionalFormatting>
  <conditionalFormatting sqref="BM49">
    <cfRule type="cellIs" dxfId="3943" priority="1839" operator="lessThan">
      <formula>$C$4</formula>
    </cfRule>
  </conditionalFormatting>
  <conditionalFormatting sqref="BM50">
    <cfRule type="cellIs" dxfId="3942" priority="1840" operator="lessThan">
      <formula>$C$4</formula>
    </cfRule>
  </conditionalFormatting>
  <conditionalFormatting sqref="BN11">
    <cfRule type="cellIs" dxfId="3941" priority="1841" operator="lessThan">
      <formula>$C$4</formula>
    </cfRule>
  </conditionalFormatting>
  <conditionalFormatting sqref="BN12">
    <cfRule type="cellIs" dxfId="3940" priority="1842" operator="lessThan">
      <formula>$C$4</formula>
    </cfRule>
  </conditionalFormatting>
  <conditionalFormatting sqref="BN13">
    <cfRule type="cellIs" dxfId="3939" priority="1843" operator="lessThan">
      <formula>$C$4</formula>
    </cfRule>
  </conditionalFormatting>
  <conditionalFormatting sqref="BN14">
    <cfRule type="cellIs" dxfId="3938" priority="1844" operator="lessThan">
      <formula>$C$4</formula>
    </cfRule>
  </conditionalFormatting>
  <conditionalFormatting sqref="BN15">
    <cfRule type="cellIs" dxfId="3937" priority="1845" operator="lessThan">
      <formula>$C$4</formula>
    </cfRule>
  </conditionalFormatting>
  <conditionalFormatting sqref="BN16">
    <cfRule type="cellIs" dxfId="3936" priority="1846" operator="lessThan">
      <formula>$C$4</formula>
    </cfRule>
  </conditionalFormatting>
  <conditionalFormatting sqref="BN17">
    <cfRule type="cellIs" dxfId="3935" priority="1847" operator="lessThan">
      <formula>$C$4</formula>
    </cfRule>
  </conditionalFormatting>
  <conditionalFormatting sqref="BN18">
    <cfRule type="cellIs" dxfId="3934" priority="1848" operator="lessThan">
      <formula>$C$4</formula>
    </cfRule>
  </conditionalFormatting>
  <conditionalFormatting sqref="BN19">
    <cfRule type="cellIs" dxfId="3933" priority="1849" operator="lessThan">
      <formula>$C$4</formula>
    </cfRule>
  </conditionalFormatting>
  <conditionalFormatting sqref="BN20">
    <cfRule type="cellIs" dxfId="3932" priority="1850" operator="lessThan">
      <formula>$C$4</formula>
    </cfRule>
  </conditionalFormatting>
  <conditionalFormatting sqref="BN21">
    <cfRule type="cellIs" dxfId="3931" priority="1851" operator="lessThan">
      <formula>$C$4</formula>
    </cfRule>
  </conditionalFormatting>
  <conditionalFormatting sqref="BN22">
    <cfRule type="cellIs" dxfId="3930" priority="1852" operator="lessThan">
      <formula>$C$4</formula>
    </cfRule>
  </conditionalFormatting>
  <conditionalFormatting sqref="BN23">
    <cfRule type="cellIs" dxfId="3929" priority="1853" operator="lessThan">
      <formula>$C$4</formula>
    </cfRule>
  </conditionalFormatting>
  <conditionalFormatting sqref="BN24">
    <cfRule type="cellIs" dxfId="3928" priority="1854" operator="lessThan">
      <formula>$C$4</formula>
    </cfRule>
  </conditionalFormatting>
  <conditionalFormatting sqref="BN25">
    <cfRule type="cellIs" dxfId="3927" priority="1855" operator="lessThan">
      <formula>$C$4</formula>
    </cfRule>
  </conditionalFormatting>
  <conditionalFormatting sqref="BN26">
    <cfRule type="cellIs" dxfId="3926" priority="1856" operator="lessThan">
      <formula>$C$4</formula>
    </cfRule>
  </conditionalFormatting>
  <conditionalFormatting sqref="BN27">
    <cfRule type="cellIs" dxfId="3925" priority="1857" operator="lessThan">
      <formula>$C$4</formula>
    </cfRule>
  </conditionalFormatting>
  <conditionalFormatting sqref="BN28">
    <cfRule type="cellIs" dxfId="3924" priority="1858" operator="lessThan">
      <formula>$C$4</formula>
    </cfRule>
  </conditionalFormatting>
  <conditionalFormatting sqref="BN29">
    <cfRule type="cellIs" dxfId="3923" priority="1859" operator="lessThan">
      <formula>$C$4</formula>
    </cfRule>
  </conditionalFormatting>
  <conditionalFormatting sqref="BN30">
    <cfRule type="cellIs" dxfId="3922" priority="1860" operator="lessThan">
      <formula>$C$4</formula>
    </cfRule>
  </conditionalFormatting>
  <conditionalFormatting sqref="BN31">
    <cfRule type="cellIs" dxfId="3921" priority="1861" operator="lessThan">
      <formula>$C$4</formula>
    </cfRule>
  </conditionalFormatting>
  <conditionalFormatting sqref="BN32">
    <cfRule type="cellIs" dxfId="3920" priority="1862" operator="lessThan">
      <formula>$C$4</formula>
    </cfRule>
  </conditionalFormatting>
  <conditionalFormatting sqref="BN33">
    <cfRule type="cellIs" dxfId="3919" priority="1863" operator="lessThan">
      <formula>$C$4</formula>
    </cfRule>
  </conditionalFormatting>
  <conditionalFormatting sqref="BN34">
    <cfRule type="cellIs" dxfId="3918" priority="1864" operator="lessThan">
      <formula>$C$4</formula>
    </cfRule>
  </conditionalFormatting>
  <conditionalFormatting sqref="BN35">
    <cfRule type="cellIs" dxfId="3917" priority="1865" operator="lessThan">
      <formula>$C$4</formula>
    </cfRule>
  </conditionalFormatting>
  <conditionalFormatting sqref="BN36">
    <cfRule type="cellIs" dxfId="3916" priority="1866" operator="lessThan">
      <formula>$C$4</formula>
    </cfRule>
  </conditionalFormatting>
  <conditionalFormatting sqref="BN37">
    <cfRule type="cellIs" dxfId="3915" priority="1867" operator="lessThan">
      <formula>$C$4</formula>
    </cfRule>
  </conditionalFormatting>
  <conditionalFormatting sqref="BN38">
    <cfRule type="cellIs" dxfId="3914" priority="1868" operator="lessThan">
      <formula>$C$4</formula>
    </cfRule>
  </conditionalFormatting>
  <conditionalFormatting sqref="BN39">
    <cfRule type="cellIs" dxfId="3913" priority="1869" operator="lessThan">
      <formula>$C$4</formula>
    </cfRule>
  </conditionalFormatting>
  <conditionalFormatting sqref="BN40">
    <cfRule type="cellIs" dxfId="3912" priority="1870" operator="lessThan">
      <formula>$C$4</formula>
    </cfRule>
  </conditionalFormatting>
  <conditionalFormatting sqref="BN41">
    <cfRule type="cellIs" dxfId="3911" priority="1871" operator="lessThan">
      <formula>$C$4</formula>
    </cfRule>
  </conditionalFormatting>
  <conditionalFormatting sqref="BN42">
    <cfRule type="cellIs" dxfId="3910" priority="1872" operator="lessThan">
      <formula>$C$4</formula>
    </cfRule>
  </conditionalFormatting>
  <conditionalFormatting sqref="BN43">
    <cfRule type="cellIs" dxfId="3909" priority="1873" operator="lessThan">
      <formula>$C$4</formula>
    </cfRule>
  </conditionalFormatting>
  <conditionalFormatting sqref="BN44">
    <cfRule type="cellIs" dxfId="3908" priority="1874" operator="lessThan">
      <formula>$C$4</formula>
    </cfRule>
  </conditionalFormatting>
  <conditionalFormatting sqref="BN45">
    <cfRule type="cellIs" dxfId="3907" priority="1875" operator="lessThan">
      <formula>$C$4</formula>
    </cfRule>
  </conditionalFormatting>
  <conditionalFormatting sqref="BN46">
    <cfRule type="cellIs" dxfId="3906" priority="1876" operator="lessThan">
      <formula>$C$4</formula>
    </cfRule>
  </conditionalFormatting>
  <conditionalFormatting sqref="BN47">
    <cfRule type="cellIs" dxfId="3905" priority="1877" operator="lessThan">
      <formula>$C$4</formula>
    </cfRule>
  </conditionalFormatting>
  <conditionalFormatting sqref="BN48">
    <cfRule type="cellIs" dxfId="3904" priority="1878" operator="lessThan">
      <formula>$C$4</formula>
    </cfRule>
  </conditionalFormatting>
  <conditionalFormatting sqref="BN49">
    <cfRule type="cellIs" dxfId="3903" priority="1879" operator="lessThan">
      <formula>$C$4</formula>
    </cfRule>
  </conditionalFormatting>
  <conditionalFormatting sqref="BN50">
    <cfRule type="cellIs" dxfId="3902" priority="1880" operator="lessThan">
      <formula>$C$4</formula>
    </cfRule>
  </conditionalFormatting>
  <conditionalFormatting sqref="BO11">
    <cfRule type="cellIs" dxfId="3901" priority="1881" operator="lessThan">
      <formula>$C$4</formula>
    </cfRule>
  </conditionalFormatting>
  <conditionalFormatting sqref="BO12">
    <cfRule type="cellIs" dxfId="3900" priority="1882" operator="lessThan">
      <formula>$C$4</formula>
    </cfRule>
  </conditionalFormatting>
  <conditionalFormatting sqref="BO13">
    <cfRule type="cellIs" dxfId="3899" priority="1883" operator="lessThan">
      <formula>$C$4</formula>
    </cfRule>
  </conditionalFormatting>
  <conditionalFormatting sqref="BO14">
    <cfRule type="cellIs" dxfId="3898" priority="1884" operator="lessThan">
      <formula>$C$4</formula>
    </cfRule>
  </conditionalFormatting>
  <conditionalFormatting sqref="BO15">
    <cfRule type="cellIs" dxfId="3897" priority="1885" operator="lessThan">
      <formula>$C$4</formula>
    </cfRule>
  </conditionalFormatting>
  <conditionalFormatting sqref="BO16">
    <cfRule type="cellIs" dxfId="3896" priority="1886" operator="lessThan">
      <formula>$C$4</formula>
    </cfRule>
  </conditionalFormatting>
  <conditionalFormatting sqref="BO17">
    <cfRule type="cellIs" dxfId="3895" priority="1887" operator="lessThan">
      <formula>$C$4</formula>
    </cfRule>
  </conditionalFormatting>
  <conditionalFormatting sqref="BO18">
    <cfRule type="cellIs" dxfId="3894" priority="1888" operator="lessThan">
      <formula>$C$4</formula>
    </cfRule>
  </conditionalFormatting>
  <conditionalFormatting sqref="BO19">
    <cfRule type="cellIs" dxfId="3893" priority="1889" operator="lessThan">
      <formula>$C$4</formula>
    </cfRule>
  </conditionalFormatting>
  <conditionalFormatting sqref="BO20">
    <cfRule type="cellIs" dxfId="3892" priority="1890" operator="lessThan">
      <formula>$C$4</formula>
    </cfRule>
  </conditionalFormatting>
  <conditionalFormatting sqref="BO21">
    <cfRule type="cellIs" dxfId="3891" priority="1891" operator="lessThan">
      <formula>$C$4</formula>
    </cfRule>
  </conditionalFormatting>
  <conditionalFormatting sqref="BO22">
    <cfRule type="cellIs" dxfId="3890" priority="1892" operator="lessThan">
      <formula>$C$4</formula>
    </cfRule>
  </conditionalFormatting>
  <conditionalFormatting sqref="BO23">
    <cfRule type="cellIs" dxfId="3889" priority="1893" operator="lessThan">
      <formula>$C$4</formula>
    </cfRule>
  </conditionalFormatting>
  <conditionalFormatting sqref="BO24">
    <cfRule type="cellIs" dxfId="3888" priority="1894" operator="lessThan">
      <formula>$C$4</formula>
    </cfRule>
  </conditionalFormatting>
  <conditionalFormatting sqref="BO25">
    <cfRule type="cellIs" dxfId="3887" priority="1895" operator="lessThan">
      <formula>$C$4</formula>
    </cfRule>
  </conditionalFormatting>
  <conditionalFormatting sqref="BO26">
    <cfRule type="cellIs" dxfId="3886" priority="1896" operator="lessThan">
      <formula>$C$4</formula>
    </cfRule>
  </conditionalFormatting>
  <conditionalFormatting sqref="BO27">
    <cfRule type="cellIs" dxfId="3885" priority="1897" operator="lessThan">
      <formula>$C$4</formula>
    </cfRule>
  </conditionalFormatting>
  <conditionalFormatting sqref="BO28">
    <cfRule type="cellIs" dxfId="3884" priority="1898" operator="lessThan">
      <formula>$C$4</formula>
    </cfRule>
  </conditionalFormatting>
  <conditionalFormatting sqref="BO29">
    <cfRule type="cellIs" dxfId="3883" priority="1899" operator="lessThan">
      <formula>$C$4</formula>
    </cfRule>
  </conditionalFormatting>
  <conditionalFormatting sqref="BO30">
    <cfRule type="cellIs" dxfId="3882" priority="1900" operator="lessThan">
      <formula>$C$4</formula>
    </cfRule>
  </conditionalFormatting>
  <conditionalFormatting sqref="BO31">
    <cfRule type="cellIs" dxfId="3881" priority="1901" operator="lessThan">
      <formula>$C$4</formula>
    </cfRule>
  </conditionalFormatting>
  <conditionalFormatting sqref="BO32">
    <cfRule type="cellIs" dxfId="3880" priority="1902" operator="lessThan">
      <formula>$C$4</formula>
    </cfRule>
  </conditionalFormatting>
  <conditionalFormatting sqref="BO33">
    <cfRule type="cellIs" dxfId="3879" priority="1903" operator="lessThan">
      <formula>$C$4</formula>
    </cfRule>
  </conditionalFormatting>
  <conditionalFormatting sqref="BO34">
    <cfRule type="cellIs" dxfId="3878" priority="1904" operator="lessThan">
      <formula>$C$4</formula>
    </cfRule>
  </conditionalFormatting>
  <conditionalFormatting sqref="BO35">
    <cfRule type="cellIs" dxfId="3877" priority="1905" operator="lessThan">
      <formula>$C$4</formula>
    </cfRule>
  </conditionalFormatting>
  <conditionalFormatting sqref="BO36">
    <cfRule type="cellIs" dxfId="3876" priority="1906" operator="lessThan">
      <formula>$C$4</formula>
    </cfRule>
  </conditionalFormatting>
  <conditionalFormatting sqref="BO37">
    <cfRule type="cellIs" dxfId="3875" priority="1907" operator="lessThan">
      <formula>$C$4</formula>
    </cfRule>
  </conditionalFormatting>
  <conditionalFormatting sqref="BO38">
    <cfRule type="cellIs" dxfId="3874" priority="1908" operator="lessThan">
      <formula>$C$4</formula>
    </cfRule>
  </conditionalFormatting>
  <conditionalFormatting sqref="BO39">
    <cfRule type="cellIs" dxfId="3873" priority="1909" operator="lessThan">
      <formula>$C$4</formula>
    </cfRule>
  </conditionalFormatting>
  <conditionalFormatting sqref="BO40">
    <cfRule type="cellIs" dxfId="3872" priority="1910" operator="lessThan">
      <formula>$C$4</formula>
    </cfRule>
  </conditionalFormatting>
  <conditionalFormatting sqref="BO41">
    <cfRule type="cellIs" dxfId="3871" priority="1911" operator="lessThan">
      <formula>$C$4</formula>
    </cfRule>
  </conditionalFormatting>
  <conditionalFormatting sqref="BO42">
    <cfRule type="cellIs" dxfId="3870" priority="1912" operator="lessThan">
      <formula>$C$4</formula>
    </cfRule>
  </conditionalFormatting>
  <conditionalFormatting sqref="BO43">
    <cfRule type="cellIs" dxfId="3869" priority="1913" operator="lessThan">
      <formula>$C$4</formula>
    </cfRule>
  </conditionalFormatting>
  <conditionalFormatting sqref="BO44">
    <cfRule type="cellIs" dxfId="3868" priority="1914" operator="lessThan">
      <formula>$C$4</formula>
    </cfRule>
  </conditionalFormatting>
  <conditionalFormatting sqref="BO45">
    <cfRule type="cellIs" dxfId="3867" priority="1915" operator="lessThan">
      <formula>$C$4</formula>
    </cfRule>
  </conditionalFormatting>
  <conditionalFormatting sqref="BO46">
    <cfRule type="cellIs" dxfId="3866" priority="1916" operator="lessThan">
      <formula>$C$4</formula>
    </cfRule>
  </conditionalFormatting>
  <conditionalFormatting sqref="BO47">
    <cfRule type="cellIs" dxfId="3865" priority="1917" operator="lessThan">
      <formula>$C$4</formula>
    </cfRule>
  </conditionalFormatting>
  <conditionalFormatting sqref="BO48">
    <cfRule type="cellIs" dxfId="3864" priority="1918" operator="lessThan">
      <formula>$C$4</formula>
    </cfRule>
  </conditionalFormatting>
  <conditionalFormatting sqref="BO49">
    <cfRule type="cellIs" dxfId="3863" priority="1919" operator="lessThan">
      <formula>$C$4</formula>
    </cfRule>
  </conditionalFormatting>
  <conditionalFormatting sqref="BO50">
    <cfRule type="cellIs" dxfId="3862" priority="1920" operator="lessThan">
      <formula>$C$4</formula>
    </cfRule>
  </conditionalFormatting>
  <conditionalFormatting sqref="BP11">
    <cfRule type="cellIs" dxfId="3861" priority="1921" operator="lessThan">
      <formula>$C$4</formula>
    </cfRule>
  </conditionalFormatting>
  <conditionalFormatting sqref="BP12">
    <cfRule type="cellIs" dxfId="3860" priority="1922" operator="lessThan">
      <formula>$C$4</formula>
    </cfRule>
  </conditionalFormatting>
  <conditionalFormatting sqref="BP13">
    <cfRule type="cellIs" dxfId="3859" priority="1923" operator="lessThan">
      <formula>$C$4</formula>
    </cfRule>
  </conditionalFormatting>
  <conditionalFormatting sqref="BP14">
    <cfRule type="cellIs" dxfId="3858" priority="1924" operator="lessThan">
      <formula>$C$4</formula>
    </cfRule>
  </conditionalFormatting>
  <conditionalFormatting sqref="BP15">
    <cfRule type="cellIs" dxfId="3857" priority="1925" operator="lessThan">
      <formula>$C$4</formula>
    </cfRule>
  </conditionalFormatting>
  <conditionalFormatting sqref="BP16">
    <cfRule type="cellIs" dxfId="3856" priority="1926" operator="lessThan">
      <formula>$C$4</formula>
    </cfRule>
  </conditionalFormatting>
  <conditionalFormatting sqref="BP17">
    <cfRule type="cellIs" dxfId="3855" priority="1927" operator="lessThan">
      <formula>$C$4</formula>
    </cfRule>
  </conditionalFormatting>
  <conditionalFormatting sqref="BP18">
    <cfRule type="cellIs" dxfId="3854" priority="1928" operator="lessThan">
      <formula>$C$4</formula>
    </cfRule>
  </conditionalFormatting>
  <conditionalFormatting sqref="BP19">
    <cfRule type="cellIs" dxfId="3853" priority="1929" operator="lessThan">
      <formula>$C$4</formula>
    </cfRule>
  </conditionalFormatting>
  <conditionalFormatting sqref="BP20">
    <cfRule type="cellIs" dxfId="3852" priority="1930" operator="lessThan">
      <formula>$C$4</formula>
    </cfRule>
  </conditionalFormatting>
  <conditionalFormatting sqref="BP21">
    <cfRule type="cellIs" dxfId="3851" priority="1931" operator="lessThan">
      <formula>$C$4</formula>
    </cfRule>
  </conditionalFormatting>
  <conditionalFormatting sqref="BP22">
    <cfRule type="cellIs" dxfId="3850" priority="1932" operator="lessThan">
      <formula>$C$4</formula>
    </cfRule>
  </conditionalFormatting>
  <conditionalFormatting sqref="BP23">
    <cfRule type="cellIs" dxfId="3849" priority="1933" operator="lessThan">
      <formula>$C$4</formula>
    </cfRule>
  </conditionalFormatting>
  <conditionalFormatting sqref="BP24">
    <cfRule type="cellIs" dxfId="3848" priority="1934" operator="lessThan">
      <formula>$C$4</formula>
    </cfRule>
  </conditionalFormatting>
  <conditionalFormatting sqref="BP25">
    <cfRule type="cellIs" dxfId="3847" priority="1935" operator="lessThan">
      <formula>$C$4</formula>
    </cfRule>
  </conditionalFormatting>
  <conditionalFormatting sqref="BP26">
    <cfRule type="cellIs" dxfId="3846" priority="1936" operator="lessThan">
      <formula>$C$4</formula>
    </cfRule>
  </conditionalFormatting>
  <conditionalFormatting sqref="BP27">
    <cfRule type="cellIs" dxfId="3845" priority="1937" operator="lessThan">
      <formula>$C$4</formula>
    </cfRule>
  </conditionalFormatting>
  <conditionalFormatting sqref="BP28">
    <cfRule type="cellIs" dxfId="3844" priority="1938" operator="lessThan">
      <formula>$C$4</formula>
    </cfRule>
  </conditionalFormatting>
  <conditionalFormatting sqref="BP29">
    <cfRule type="cellIs" dxfId="3843" priority="1939" operator="lessThan">
      <formula>$C$4</formula>
    </cfRule>
  </conditionalFormatting>
  <conditionalFormatting sqref="BP30">
    <cfRule type="cellIs" dxfId="3842" priority="1940" operator="lessThan">
      <formula>$C$4</formula>
    </cfRule>
  </conditionalFormatting>
  <conditionalFormatting sqref="BP31">
    <cfRule type="cellIs" dxfId="3841" priority="1941" operator="lessThan">
      <formula>$C$4</formula>
    </cfRule>
  </conditionalFormatting>
  <conditionalFormatting sqref="BP32">
    <cfRule type="cellIs" dxfId="3840" priority="1942" operator="lessThan">
      <formula>$C$4</formula>
    </cfRule>
  </conditionalFormatting>
  <conditionalFormatting sqref="BP33">
    <cfRule type="cellIs" dxfId="3839" priority="1943" operator="lessThan">
      <formula>$C$4</formula>
    </cfRule>
  </conditionalFormatting>
  <conditionalFormatting sqref="BP34">
    <cfRule type="cellIs" dxfId="3838" priority="1944" operator="lessThan">
      <formula>$C$4</formula>
    </cfRule>
  </conditionalFormatting>
  <conditionalFormatting sqref="BP35">
    <cfRule type="cellIs" dxfId="3837" priority="1945" operator="lessThan">
      <formula>$C$4</formula>
    </cfRule>
  </conditionalFormatting>
  <conditionalFormatting sqref="BP36">
    <cfRule type="cellIs" dxfId="3836" priority="1946" operator="lessThan">
      <formula>$C$4</formula>
    </cfRule>
  </conditionalFormatting>
  <conditionalFormatting sqref="BP37">
    <cfRule type="cellIs" dxfId="3835" priority="1947" operator="lessThan">
      <formula>$C$4</formula>
    </cfRule>
  </conditionalFormatting>
  <conditionalFormatting sqref="BP38">
    <cfRule type="cellIs" dxfId="3834" priority="1948" operator="lessThan">
      <formula>$C$4</formula>
    </cfRule>
  </conditionalFormatting>
  <conditionalFormatting sqref="BP39">
    <cfRule type="cellIs" dxfId="3833" priority="1949" operator="lessThan">
      <formula>$C$4</formula>
    </cfRule>
  </conditionalFormatting>
  <conditionalFormatting sqref="BP40">
    <cfRule type="cellIs" dxfId="3832" priority="1950" operator="lessThan">
      <formula>$C$4</formula>
    </cfRule>
  </conditionalFormatting>
  <conditionalFormatting sqref="BP41">
    <cfRule type="cellIs" dxfId="3831" priority="1951" operator="lessThan">
      <formula>$C$4</formula>
    </cfRule>
  </conditionalFormatting>
  <conditionalFormatting sqref="BP42">
    <cfRule type="cellIs" dxfId="3830" priority="1952" operator="lessThan">
      <formula>$C$4</formula>
    </cfRule>
  </conditionalFormatting>
  <conditionalFormatting sqref="BP43">
    <cfRule type="cellIs" dxfId="3829" priority="1953" operator="lessThan">
      <formula>$C$4</formula>
    </cfRule>
  </conditionalFormatting>
  <conditionalFormatting sqref="BP44">
    <cfRule type="cellIs" dxfId="3828" priority="1954" operator="lessThan">
      <formula>$C$4</formula>
    </cfRule>
  </conditionalFormatting>
  <conditionalFormatting sqref="BP45">
    <cfRule type="cellIs" dxfId="3827" priority="1955" operator="lessThan">
      <formula>$C$4</formula>
    </cfRule>
  </conditionalFormatting>
  <conditionalFormatting sqref="BP46">
    <cfRule type="cellIs" dxfId="3826" priority="1956" operator="lessThan">
      <formula>$C$4</formula>
    </cfRule>
  </conditionalFormatting>
  <conditionalFormatting sqref="BP47">
    <cfRule type="cellIs" dxfId="3825" priority="1957" operator="lessThan">
      <formula>$C$4</formula>
    </cfRule>
  </conditionalFormatting>
  <conditionalFormatting sqref="BP48">
    <cfRule type="cellIs" dxfId="3824" priority="1958" operator="lessThan">
      <formula>$C$4</formula>
    </cfRule>
  </conditionalFormatting>
  <conditionalFormatting sqref="BP49">
    <cfRule type="cellIs" dxfId="3823" priority="1959" operator="lessThan">
      <formula>$C$4</formula>
    </cfRule>
  </conditionalFormatting>
  <conditionalFormatting sqref="BP50">
    <cfRule type="cellIs" dxfId="3822" priority="1960" operator="lessThan">
      <formula>$C$4</formula>
    </cfRule>
  </conditionalFormatting>
  <conditionalFormatting sqref="BQ11">
    <cfRule type="cellIs" dxfId="3821" priority="1961" operator="lessThan">
      <formula>$C$4</formula>
    </cfRule>
  </conditionalFormatting>
  <conditionalFormatting sqref="BQ12">
    <cfRule type="cellIs" dxfId="3820" priority="1962" operator="lessThan">
      <formula>$C$4</formula>
    </cfRule>
  </conditionalFormatting>
  <conditionalFormatting sqref="BQ13">
    <cfRule type="cellIs" dxfId="3819" priority="1963" operator="lessThan">
      <formula>$C$4</formula>
    </cfRule>
  </conditionalFormatting>
  <conditionalFormatting sqref="BQ14">
    <cfRule type="cellIs" dxfId="3818" priority="1964" operator="lessThan">
      <formula>$C$4</formula>
    </cfRule>
  </conditionalFormatting>
  <conditionalFormatting sqref="BQ15">
    <cfRule type="cellIs" dxfId="3817" priority="1965" operator="lessThan">
      <formula>$C$4</formula>
    </cfRule>
  </conditionalFormatting>
  <conditionalFormatting sqref="BQ16">
    <cfRule type="cellIs" dxfId="3816" priority="1966" operator="lessThan">
      <formula>$C$4</formula>
    </cfRule>
  </conditionalFormatting>
  <conditionalFormatting sqref="BQ17">
    <cfRule type="cellIs" dxfId="3815" priority="1967" operator="lessThan">
      <formula>$C$4</formula>
    </cfRule>
  </conditionalFormatting>
  <conditionalFormatting sqref="BQ18">
    <cfRule type="cellIs" dxfId="3814" priority="1968" operator="lessThan">
      <formula>$C$4</formula>
    </cfRule>
  </conditionalFormatting>
  <conditionalFormatting sqref="BQ19">
    <cfRule type="cellIs" dxfId="3813" priority="1969" operator="lessThan">
      <formula>$C$4</formula>
    </cfRule>
  </conditionalFormatting>
  <conditionalFormatting sqref="BQ20">
    <cfRule type="cellIs" dxfId="3812" priority="1970" operator="lessThan">
      <formula>$C$4</formula>
    </cfRule>
  </conditionalFormatting>
  <conditionalFormatting sqref="BQ21">
    <cfRule type="cellIs" dxfId="3811" priority="1971" operator="lessThan">
      <formula>$C$4</formula>
    </cfRule>
  </conditionalFormatting>
  <conditionalFormatting sqref="BQ22">
    <cfRule type="cellIs" dxfId="3810" priority="1972" operator="lessThan">
      <formula>$C$4</formula>
    </cfRule>
  </conditionalFormatting>
  <conditionalFormatting sqref="BQ23">
    <cfRule type="cellIs" dxfId="3809" priority="1973" operator="lessThan">
      <formula>$C$4</formula>
    </cfRule>
  </conditionalFormatting>
  <conditionalFormatting sqref="BQ24">
    <cfRule type="cellIs" dxfId="3808" priority="1974" operator="lessThan">
      <formula>$C$4</formula>
    </cfRule>
  </conditionalFormatting>
  <conditionalFormatting sqref="BQ25">
    <cfRule type="cellIs" dxfId="3807" priority="1975" operator="lessThan">
      <formula>$C$4</formula>
    </cfRule>
  </conditionalFormatting>
  <conditionalFormatting sqref="BQ26">
    <cfRule type="cellIs" dxfId="3806" priority="1976" operator="lessThan">
      <formula>$C$4</formula>
    </cfRule>
  </conditionalFormatting>
  <conditionalFormatting sqref="BQ27">
    <cfRule type="cellIs" dxfId="3805" priority="1977" operator="lessThan">
      <formula>$C$4</formula>
    </cfRule>
  </conditionalFormatting>
  <conditionalFormatting sqref="BQ28">
    <cfRule type="cellIs" dxfId="3804" priority="1978" operator="lessThan">
      <formula>$C$4</formula>
    </cfRule>
  </conditionalFormatting>
  <conditionalFormatting sqref="BQ29">
    <cfRule type="cellIs" dxfId="3803" priority="1979" operator="lessThan">
      <formula>$C$4</formula>
    </cfRule>
  </conditionalFormatting>
  <conditionalFormatting sqref="BQ30">
    <cfRule type="cellIs" dxfId="3802" priority="1980" operator="lessThan">
      <formula>$C$4</formula>
    </cfRule>
  </conditionalFormatting>
  <conditionalFormatting sqref="BQ31">
    <cfRule type="cellIs" dxfId="3801" priority="1981" operator="lessThan">
      <formula>$C$4</formula>
    </cfRule>
  </conditionalFormatting>
  <conditionalFormatting sqref="BQ32">
    <cfRule type="cellIs" dxfId="3800" priority="1982" operator="lessThan">
      <formula>$C$4</formula>
    </cfRule>
  </conditionalFormatting>
  <conditionalFormatting sqref="BQ33">
    <cfRule type="cellIs" dxfId="3799" priority="1983" operator="lessThan">
      <formula>$C$4</formula>
    </cfRule>
  </conditionalFormatting>
  <conditionalFormatting sqref="BQ34">
    <cfRule type="cellIs" dxfId="3798" priority="1984" operator="lessThan">
      <formula>$C$4</formula>
    </cfRule>
  </conditionalFormatting>
  <conditionalFormatting sqref="BQ35">
    <cfRule type="cellIs" dxfId="3797" priority="1985" operator="lessThan">
      <formula>$C$4</formula>
    </cfRule>
  </conditionalFormatting>
  <conditionalFormatting sqref="BQ36">
    <cfRule type="cellIs" dxfId="3796" priority="1986" operator="lessThan">
      <formula>$C$4</formula>
    </cfRule>
  </conditionalFormatting>
  <conditionalFormatting sqref="BQ37">
    <cfRule type="cellIs" dxfId="3795" priority="1987" operator="lessThan">
      <formula>$C$4</formula>
    </cfRule>
  </conditionalFormatting>
  <conditionalFormatting sqref="BQ38">
    <cfRule type="cellIs" dxfId="3794" priority="1988" operator="lessThan">
      <formula>$C$4</formula>
    </cfRule>
  </conditionalFormatting>
  <conditionalFormatting sqref="BQ39">
    <cfRule type="cellIs" dxfId="3793" priority="1989" operator="lessThan">
      <formula>$C$4</formula>
    </cfRule>
  </conditionalFormatting>
  <conditionalFormatting sqref="BQ40">
    <cfRule type="cellIs" dxfId="3792" priority="1990" operator="lessThan">
      <formula>$C$4</formula>
    </cfRule>
  </conditionalFormatting>
  <conditionalFormatting sqref="BQ41">
    <cfRule type="cellIs" dxfId="3791" priority="1991" operator="lessThan">
      <formula>$C$4</formula>
    </cfRule>
  </conditionalFormatting>
  <conditionalFormatting sqref="BQ42">
    <cfRule type="cellIs" dxfId="3790" priority="1992" operator="lessThan">
      <formula>$C$4</formula>
    </cfRule>
  </conditionalFormatting>
  <conditionalFormatting sqref="BQ43">
    <cfRule type="cellIs" dxfId="3789" priority="1993" operator="lessThan">
      <formula>$C$4</formula>
    </cfRule>
  </conditionalFormatting>
  <conditionalFormatting sqref="BQ44">
    <cfRule type="cellIs" dxfId="3788" priority="1994" operator="lessThan">
      <formula>$C$4</formula>
    </cfRule>
  </conditionalFormatting>
  <conditionalFormatting sqref="BQ45">
    <cfRule type="cellIs" dxfId="3787" priority="1995" operator="lessThan">
      <formula>$C$4</formula>
    </cfRule>
  </conditionalFormatting>
  <conditionalFormatting sqref="BQ46">
    <cfRule type="cellIs" dxfId="3786" priority="1996" operator="lessThan">
      <formula>$C$4</formula>
    </cfRule>
  </conditionalFormatting>
  <conditionalFormatting sqref="BQ47">
    <cfRule type="cellIs" dxfId="3785" priority="1997" operator="lessThan">
      <formula>$C$4</formula>
    </cfRule>
  </conditionalFormatting>
  <conditionalFormatting sqref="BQ48">
    <cfRule type="cellIs" dxfId="3784" priority="1998" operator="lessThan">
      <formula>$C$4</formula>
    </cfRule>
  </conditionalFormatting>
  <conditionalFormatting sqref="BQ49">
    <cfRule type="cellIs" dxfId="3783" priority="1999" operator="lessThan">
      <formula>$C$4</formula>
    </cfRule>
  </conditionalFormatting>
  <conditionalFormatting sqref="BQ50">
    <cfRule type="cellIs" dxfId="3782" priority="2000" operator="lessThan">
      <formula>$C$4</formula>
    </cfRule>
  </conditionalFormatting>
  <conditionalFormatting sqref="BR11">
    <cfRule type="cellIs" dxfId="3781" priority="2001" operator="lessThan">
      <formula>$C$4</formula>
    </cfRule>
  </conditionalFormatting>
  <conditionalFormatting sqref="BR12">
    <cfRule type="cellIs" dxfId="3780" priority="2002" operator="lessThan">
      <formula>$C$4</formula>
    </cfRule>
  </conditionalFormatting>
  <conditionalFormatting sqref="BR13">
    <cfRule type="cellIs" dxfId="3779" priority="2003" operator="lessThan">
      <formula>$C$4</formula>
    </cfRule>
  </conditionalFormatting>
  <conditionalFormatting sqref="BR14">
    <cfRule type="cellIs" dxfId="3778" priority="2004" operator="lessThan">
      <formula>$C$4</formula>
    </cfRule>
  </conditionalFormatting>
  <conditionalFormatting sqref="BR15">
    <cfRule type="cellIs" dxfId="3777" priority="2005" operator="lessThan">
      <formula>$C$4</formula>
    </cfRule>
  </conditionalFormatting>
  <conditionalFormatting sqref="BR16">
    <cfRule type="cellIs" dxfId="3776" priority="2006" operator="lessThan">
      <formula>$C$4</formula>
    </cfRule>
  </conditionalFormatting>
  <conditionalFormatting sqref="BR17">
    <cfRule type="cellIs" dxfId="3775" priority="2007" operator="lessThan">
      <formula>$C$4</formula>
    </cfRule>
  </conditionalFormatting>
  <conditionalFormatting sqref="BR18">
    <cfRule type="cellIs" dxfId="3774" priority="2008" operator="lessThan">
      <formula>$C$4</formula>
    </cfRule>
  </conditionalFormatting>
  <conditionalFormatting sqref="BR19">
    <cfRule type="cellIs" dxfId="3773" priority="2009" operator="lessThan">
      <formula>$C$4</formula>
    </cfRule>
  </conditionalFormatting>
  <conditionalFormatting sqref="BR20">
    <cfRule type="cellIs" dxfId="3772" priority="2010" operator="lessThan">
      <formula>$C$4</formula>
    </cfRule>
  </conditionalFormatting>
  <conditionalFormatting sqref="BR21">
    <cfRule type="cellIs" dxfId="3771" priority="2011" operator="lessThan">
      <formula>$C$4</formula>
    </cfRule>
  </conditionalFormatting>
  <conditionalFormatting sqref="BR22">
    <cfRule type="cellIs" dxfId="3770" priority="2012" operator="lessThan">
      <formula>$C$4</formula>
    </cfRule>
  </conditionalFormatting>
  <conditionalFormatting sqref="BR23">
    <cfRule type="cellIs" dxfId="3769" priority="2013" operator="lessThan">
      <formula>$C$4</formula>
    </cfRule>
  </conditionalFormatting>
  <conditionalFormatting sqref="BR24">
    <cfRule type="cellIs" dxfId="3768" priority="2014" operator="lessThan">
      <formula>$C$4</formula>
    </cfRule>
  </conditionalFormatting>
  <conditionalFormatting sqref="BR25">
    <cfRule type="cellIs" dxfId="3767" priority="2015" operator="lessThan">
      <formula>$C$4</formula>
    </cfRule>
  </conditionalFormatting>
  <conditionalFormatting sqref="BR26">
    <cfRule type="cellIs" dxfId="3766" priority="2016" operator="lessThan">
      <formula>$C$4</formula>
    </cfRule>
  </conditionalFormatting>
  <conditionalFormatting sqref="BR27">
    <cfRule type="cellIs" dxfId="3765" priority="2017" operator="lessThan">
      <formula>$C$4</formula>
    </cfRule>
  </conditionalFormatting>
  <conditionalFormatting sqref="BR28">
    <cfRule type="cellIs" dxfId="3764" priority="2018" operator="lessThan">
      <formula>$C$4</formula>
    </cfRule>
  </conditionalFormatting>
  <conditionalFormatting sqref="BR29">
    <cfRule type="cellIs" dxfId="3763" priority="2019" operator="lessThan">
      <formula>$C$4</formula>
    </cfRule>
  </conditionalFormatting>
  <conditionalFormatting sqref="BR30">
    <cfRule type="cellIs" dxfId="3762" priority="2020" operator="lessThan">
      <formula>$C$4</formula>
    </cfRule>
  </conditionalFormatting>
  <conditionalFormatting sqref="BR31">
    <cfRule type="cellIs" dxfId="3761" priority="2021" operator="lessThan">
      <formula>$C$4</formula>
    </cfRule>
  </conditionalFormatting>
  <conditionalFormatting sqref="BR32">
    <cfRule type="cellIs" dxfId="3760" priority="2022" operator="lessThan">
      <formula>$C$4</formula>
    </cfRule>
  </conditionalFormatting>
  <conditionalFormatting sqref="BR33">
    <cfRule type="cellIs" dxfId="3759" priority="2023" operator="lessThan">
      <formula>$C$4</formula>
    </cfRule>
  </conditionalFormatting>
  <conditionalFormatting sqref="BR34">
    <cfRule type="cellIs" dxfId="3758" priority="2024" operator="lessThan">
      <formula>$C$4</formula>
    </cfRule>
  </conditionalFormatting>
  <conditionalFormatting sqref="BR35">
    <cfRule type="cellIs" dxfId="3757" priority="2025" operator="lessThan">
      <formula>$C$4</formula>
    </cfRule>
  </conditionalFormatting>
  <conditionalFormatting sqref="BR36">
    <cfRule type="cellIs" dxfId="3756" priority="2026" operator="lessThan">
      <formula>$C$4</formula>
    </cfRule>
  </conditionalFormatting>
  <conditionalFormatting sqref="BR37">
    <cfRule type="cellIs" dxfId="3755" priority="2027" operator="lessThan">
      <formula>$C$4</formula>
    </cfRule>
  </conditionalFormatting>
  <conditionalFormatting sqref="BR38">
    <cfRule type="cellIs" dxfId="3754" priority="2028" operator="lessThan">
      <formula>$C$4</formula>
    </cfRule>
  </conditionalFormatting>
  <conditionalFormatting sqref="BR39">
    <cfRule type="cellIs" dxfId="3753" priority="2029" operator="lessThan">
      <formula>$C$4</formula>
    </cfRule>
  </conditionalFormatting>
  <conditionalFormatting sqref="BR40">
    <cfRule type="cellIs" dxfId="3752" priority="2030" operator="lessThan">
      <formula>$C$4</formula>
    </cfRule>
  </conditionalFormatting>
  <conditionalFormatting sqref="BR41">
    <cfRule type="cellIs" dxfId="3751" priority="2031" operator="lessThan">
      <formula>$C$4</formula>
    </cfRule>
  </conditionalFormatting>
  <conditionalFormatting sqref="BR42">
    <cfRule type="cellIs" dxfId="3750" priority="2032" operator="lessThan">
      <formula>$C$4</formula>
    </cfRule>
  </conditionalFormatting>
  <conditionalFormatting sqref="BR43">
    <cfRule type="cellIs" dxfId="3749" priority="2033" operator="lessThan">
      <formula>$C$4</formula>
    </cfRule>
  </conditionalFormatting>
  <conditionalFormatting sqref="BR44">
    <cfRule type="cellIs" dxfId="3748" priority="2034" operator="lessThan">
      <formula>$C$4</formula>
    </cfRule>
  </conditionalFormatting>
  <conditionalFormatting sqref="BR45">
    <cfRule type="cellIs" dxfId="3747" priority="2035" operator="lessThan">
      <formula>$C$4</formula>
    </cfRule>
  </conditionalFormatting>
  <conditionalFormatting sqref="BR46">
    <cfRule type="cellIs" dxfId="3746" priority="2036" operator="lessThan">
      <formula>$C$4</formula>
    </cfRule>
  </conditionalFormatting>
  <conditionalFormatting sqref="BR47">
    <cfRule type="cellIs" dxfId="3745" priority="2037" operator="lessThan">
      <formula>$C$4</formula>
    </cfRule>
  </conditionalFormatting>
  <conditionalFormatting sqref="BR48">
    <cfRule type="cellIs" dxfId="3744" priority="2038" operator="lessThan">
      <formula>$C$4</formula>
    </cfRule>
  </conditionalFormatting>
  <conditionalFormatting sqref="BR49">
    <cfRule type="cellIs" dxfId="3743" priority="2039" operator="lessThan">
      <formula>$C$4</formula>
    </cfRule>
  </conditionalFormatting>
  <conditionalFormatting sqref="BR50">
    <cfRule type="cellIs" dxfId="3742" priority="2040" operator="lessThan">
      <formula>$C$4</formula>
    </cfRule>
  </conditionalFormatting>
  <conditionalFormatting sqref="BS11">
    <cfRule type="cellIs" dxfId="3741" priority="2041" operator="lessThan">
      <formula>$C$4</formula>
    </cfRule>
  </conditionalFormatting>
  <conditionalFormatting sqref="BS12">
    <cfRule type="cellIs" dxfId="3740" priority="2042" operator="lessThan">
      <formula>$C$4</formula>
    </cfRule>
  </conditionalFormatting>
  <conditionalFormatting sqref="BS13">
    <cfRule type="cellIs" dxfId="3739" priority="2043" operator="lessThan">
      <formula>$C$4</formula>
    </cfRule>
  </conditionalFormatting>
  <conditionalFormatting sqref="BS14">
    <cfRule type="cellIs" dxfId="3738" priority="2044" operator="lessThan">
      <formula>$C$4</formula>
    </cfRule>
  </conditionalFormatting>
  <conditionalFormatting sqref="BS15">
    <cfRule type="cellIs" dxfId="3737" priority="2045" operator="lessThan">
      <formula>$C$4</formula>
    </cfRule>
  </conditionalFormatting>
  <conditionalFormatting sqref="BS16">
    <cfRule type="cellIs" dxfId="3736" priority="2046" operator="lessThan">
      <formula>$C$4</formula>
    </cfRule>
  </conditionalFormatting>
  <conditionalFormatting sqref="BS17">
    <cfRule type="cellIs" dxfId="3735" priority="2047" operator="lessThan">
      <formula>$C$4</formula>
    </cfRule>
  </conditionalFormatting>
  <conditionalFormatting sqref="BS18">
    <cfRule type="cellIs" dxfId="3734" priority="2048" operator="lessThan">
      <formula>$C$4</formula>
    </cfRule>
  </conditionalFormatting>
  <conditionalFormatting sqref="BS19">
    <cfRule type="cellIs" dxfId="3733" priority="2049" operator="lessThan">
      <formula>$C$4</formula>
    </cfRule>
  </conditionalFormatting>
  <conditionalFormatting sqref="BS20">
    <cfRule type="cellIs" dxfId="3732" priority="2050" operator="lessThan">
      <formula>$C$4</formula>
    </cfRule>
  </conditionalFormatting>
  <conditionalFormatting sqref="BS21">
    <cfRule type="cellIs" dxfId="3731" priority="2051" operator="lessThan">
      <formula>$C$4</formula>
    </cfRule>
  </conditionalFormatting>
  <conditionalFormatting sqref="BS22">
    <cfRule type="cellIs" dxfId="3730" priority="2052" operator="lessThan">
      <formula>$C$4</formula>
    </cfRule>
  </conditionalFormatting>
  <conditionalFormatting sqref="BS23">
    <cfRule type="cellIs" dxfId="3729" priority="2053" operator="lessThan">
      <formula>$C$4</formula>
    </cfRule>
  </conditionalFormatting>
  <conditionalFormatting sqref="BS24">
    <cfRule type="cellIs" dxfId="3728" priority="2054" operator="lessThan">
      <formula>$C$4</formula>
    </cfRule>
  </conditionalFormatting>
  <conditionalFormatting sqref="BS25">
    <cfRule type="cellIs" dxfId="3727" priority="2055" operator="lessThan">
      <formula>$C$4</formula>
    </cfRule>
  </conditionalFormatting>
  <conditionalFormatting sqref="BS26">
    <cfRule type="cellIs" dxfId="3726" priority="2056" operator="lessThan">
      <formula>$C$4</formula>
    </cfRule>
  </conditionalFormatting>
  <conditionalFormatting sqref="BS27">
    <cfRule type="cellIs" dxfId="3725" priority="2057" operator="lessThan">
      <formula>$C$4</formula>
    </cfRule>
  </conditionalFormatting>
  <conditionalFormatting sqref="BS28">
    <cfRule type="cellIs" dxfId="3724" priority="2058" operator="lessThan">
      <formula>$C$4</formula>
    </cfRule>
  </conditionalFormatting>
  <conditionalFormatting sqref="BS29">
    <cfRule type="cellIs" dxfId="3723" priority="2059" operator="lessThan">
      <formula>$C$4</formula>
    </cfRule>
  </conditionalFormatting>
  <conditionalFormatting sqref="BS30">
    <cfRule type="cellIs" dxfId="3722" priority="2060" operator="lessThan">
      <formula>$C$4</formula>
    </cfRule>
  </conditionalFormatting>
  <conditionalFormatting sqref="BS31">
    <cfRule type="cellIs" dxfId="3721" priority="2061" operator="lessThan">
      <formula>$C$4</formula>
    </cfRule>
  </conditionalFormatting>
  <conditionalFormatting sqref="BS32">
    <cfRule type="cellIs" dxfId="3720" priority="2062" operator="lessThan">
      <formula>$C$4</formula>
    </cfRule>
  </conditionalFormatting>
  <conditionalFormatting sqref="BS33">
    <cfRule type="cellIs" dxfId="3719" priority="2063" operator="lessThan">
      <formula>$C$4</formula>
    </cfRule>
  </conditionalFormatting>
  <conditionalFormatting sqref="BS34">
    <cfRule type="cellIs" dxfId="3718" priority="2064" operator="lessThan">
      <formula>$C$4</formula>
    </cfRule>
  </conditionalFormatting>
  <conditionalFormatting sqref="BS35">
    <cfRule type="cellIs" dxfId="3717" priority="2065" operator="lessThan">
      <formula>$C$4</formula>
    </cfRule>
  </conditionalFormatting>
  <conditionalFormatting sqref="BS36">
    <cfRule type="cellIs" dxfId="3716" priority="2066" operator="lessThan">
      <formula>$C$4</formula>
    </cfRule>
  </conditionalFormatting>
  <conditionalFormatting sqref="BS37">
    <cfRule type="cellIs" dxfId="3715" priority="2067" operator="lessThan">
      <formula>$C$4</formula>
    </cfRule>
  </conditionalFormatting>
  <conditionalFormatting sqref="BS38">
    <cfRule type="cellIs" dxfId="3714" priority="2068" operator="lessThan">
      <formula>$C$4</formula>
    </cfRule>
  </conditionalFormatting>
  <conditionalFormatting sqref="BS39">
    <cfRule type="cellIs" dxfId="3713" priority="2069" operator="lessThan">
      <formula>$C$4</formula>
    </cfRule>
  </conditionalFormatting>
  <conditionalFormatting sqref="BS40">
    <cfRule type="cellIs" dxfId="3712" priority="2070" operator="lessThan">
      <formula>$C$4</formula>
    </cfRule>
  </conditionalFormatting>
  <conditionalFormatting sqref="BS41">
    <cfRule type="cellIs" dxfId="3711" priority="2071" operator="lessThan">
      <formula>$C$4</formula>
    </cfRule>
  </conditionalFormatting>
  <conditionalFormatting sqref="BS42">
    <cfRule type="cellIs" dxfId="3710" priority="2072" operator="lessThan">
      <formula>$C$4</formula>
    </cfRule>
  </conditionalFormatting>
  <conditionalFormatting sqref="BS43">
    <cfRule type="cellIs" dxfId="3709" priority="2073" operator="lessThan">
      <formula>$C$4</formula>
    </cfRule>
  </conditionalFormatting>
  <conditionalFormatting sqref="BS44">
    <cfRule type="cellIs" dxfId="3708" priority="2074" operator="lessThan">
      <formula>$C$4</formula>
    </cfRule>
  </conditionalFormatting>
  <conditionalFormatting sqref="BS45">
    <cfRule type="cellIs" dxfId="3707" priority="2075" operator="lessThan">
      <formula>$C$4</formula>
    </cfRule>
  </conditionalFormatting>
  <conditionalFormatting sqref="BS46">
    <cfRule type="cellIs" dxfId="3706" priority="2076" operator="lessThan">
      <formula>$C$4</formula>
    </cfRule>
  </conditionalFormatting>
  <conditionalFormatting sqref="BS47">
    <cfRule type="cellIs" dxfId="3705" priority="2077" operator="lessThan">
      <formula>$C$4</formula>
    </cfRule>
  </conditionalFormatting>
  <conditionalFormatting sqref="BS48">
    <cfRule type="cellIs" dxfId="3704" priority="2078" operator="lessThan">
      <formula>$C$4</formula>
    </cfRule>
  </conditionalFormatting>
  <conditionalFormatting sqref="BS49">
    <cfRule type="cellIs" dxfId="3703" priority="2079" operator="lessThan">
      <formula>$C$4</formula>
    </cfRule>
  </conditionalFormatting>
  <conditionalFormatting sqref="BS50">
    <cfRule type="cellIs" dxfId="3702" priority="2080" operator="lessThan">
      <formula>$C$4</formula>
    </cfRule>
  </conditionalFormatting>
  <conditionalFormatting sqref="BT11">
    <cfRule type="cellIs" dxfId="3701" priority="2081" operator="lessThan">
      <formula>$C$4</formula>
    </cfRule>
  </conditionalFormatting>
  <conditionalFormatting sqref="BT12">
    <cfRule type="cellIs" dxfId="3700" priority="2082" operator="lessThan">
      <formula>$C$4</formula>
    </cfRule>
  </conditionalFormatting>
  <conditionalFormatting sqref="BT13">
    <cfRule type="cellIs" dxfId="3699" priority="2083" operator="lessThan">
      <formula>$C$4</formula>
    </cfRule>
  </conditionalFormatting>
  <conditionalFormatting sqref="BT14">
    <cfRule type="cellIs" dxfId="3698" priority="2084" operator="lessThan">
      <formula>$C$4</formula>
    </cfRule>
  </conditionalFormatting>
  <conditionalFormatting sqref="BT15">
    <cfRule type="cellIs" dxfId="3697" priority="2085" operator="lessThan">
      <formula>$C$4</formula>
    </cfRule>
  </conditionalFormatting>
  <conditionalFormatting sqref="BT16">
    <cfRule type="cellIs" dxfId="3696" priority="2086" operator="lessThan">
      <formula>$C$4</formula>
    </cfRule>
  </conditionalFormatting>
  <conditionalFormatting sqref="BT17">
    <cfRule type="cellIs" dxfId="3695" priority="2087" operator="lessThan">
      <formula>$C$4</formula>
    </cfRule>
  </conditionalFormatting>
  <conditionalFormatting sqref="BT18">
    <cfRule type="cellIs" dxfId="3694" priority="2088" operator="lessThan">
      <formula>$C$4</formula>
    </cfRule>
  </conditionalFormatting>
  <conditionalFormatting sqref="BT19">
    <cfRule type="cellIs" dxfId="3693" priority="2089" operator="lessThan">
      <formula>$C$4</formula>
    </cfRule>
  </conditionalFormatting>
  <conditionalFormatting sqref="BT20">
    <cfRule type="cellIs" dxfId="3692" priority="2090" operator="lessThan">
      <formula>$C$4</formula>
    </cfRule>
  </conditionalFormatting>
  <conditionalFormatting sqref="BT21">
    <cfRule type="cellIs" dxfId="3691" priority="2091" operator="lessThan">
      <formula>$C$4</formula>
    </cfRule>
  </conditionalFormatting>
  <conditionalFormatting sqref="BT22">
    <cfRule type="cellIs" dxfId="3690" priority="2092" operator="lessThan">
      <formula>$C$4</formula>
    </cfRule>
  </conditionalFormatting>
  <conditionalFormatting sqref="BT23">
    <cfRule type="cellIs" dxfId="3689" priority="2093" operator="lessThan">
      <formula>$C$4</formula>
    </cfRule>
  </conditionalFormatting>
  <conditionalFormatting sqref="BT24">
    <cfRule type="cellIs" dxfId="3688" priority="2094" operator="lessThan">
      <formula>$C$4</formula>
    </cfRule>
  </conditionalFormatting>
  <conditionalFormatting sqref="BT25">
    <cfRule type="cellIs" dxfId="3687" priority="2095" operator="lessThan">
      <formula>$C$4</formula>
    </cfRule>
  </conditionalFormatting>
  <conditionalFormatting sqref="BT26">
    <cfRule type="cellIs" dxfId="3686" priority="2096" operator="lessThan">
      <formula>$C$4</formula>
    </cfRule>
  </conditionalFormatting>
  <conditionalFormatting sqref="BT27">
    <cfRule type="cellIs" dxfId="3685" priority="2097" operator="lessThan">
      <formula>$C$4</formula>
    </cfRule>
  </conditionalFormatting>
  <conditionalFormatting sqref="BT28">
    <cfRule type="cellIs" dxfId="3684" priority="2098" operator="lessThan">
      <formula>$C$4</formula>
    </cfRule>
  </conditionalFormatting>
  <conditionalFormatting sqref="BT29">
    <cfRule type="cellIs" dxfId="3683" priority="2099" operator="lessThan">
      <formula>$C$4</formula>
    </cfRule>
  </conditionalFormatting>
  <conditionalFormatting sqref="BT30">
    <cfRule type="cellIs" dxfId="3682" priority="2100" operator="lessThan">
      <formula>$C$4</formula>
    </cfRule>
  </conditionalFormatting>
  <conditionalFormatting sqref="BT31">
    <cfRule type="cellIs" dxfId="3681" priority="2101" operator="lessThan">
      <formula>$C$4</formula>
    </cfRule>
  </conditionalFormatting>
  <conditionalFormatting sqref="BT32">
    <cfRule type="cellIs" dxfId="3680" priority="2102" operator="lessThan">
      <formula>$C$4</formula>
    </cfRule>
  </conditionalFormatting>
  <conditionalFormatting sqref="BT33">
    <cfRule type="cellIs" dxfId="3679" priority="2103" operator="lessThan">
      <formula>$C$4</formula>
    </cfRule>
  </conditionalFormatting>
  <conditionalFormatting sqref="BT34">
    <cfRule type="cellIs" dxfId="3678" priority="2104" operator="lessThan">
      <formula>$C$4</formula>
    </cfRule>
  </conditionalFormatting>
  <conditionalFormatting sqref="BT35">
    <cfRule type="cellIs" dxfId="3677" priority="2105" operator="lessThan">
      <formula>$C$4</formula>
    </cfRule>
  </conditionalFormatting>
  <conditionalFormatting sqref="BT36">
    <cfRule type="cellIs" dxfId="3676" priority="2106" operator="lessThan">
      <formula>$C$4</formula>
    </cfRule>
  </conditionalFormatting>
  <conditionalFormatting sqref="BT37">
    <cfRule type="cellIs" dxfId="3675" priority="2107" operator="lessThan">
      <formula>$C$4</formula>
    </cfRule>
  </conditionalFormatting>
  <conditionalFormatting sqref="BT38">
    <cfRule type="cellIs" dxfId="3674" priority="2108" operator="lessThan">
      <formula>$C$4</formula>
    </cfRule>
  </conditionalFormatting>
  <conditionalFormatting sqref="BT39">
    <cfRule type="cellIs" dxfId="3673" priority="2109" operator="lessThan">
      <formula>$C$4</formula>
    </cfRule>
  </conditionalFormatting>
  <conditionalFormatting sqref="BT40">
    <cfRule type="cellIs" dxfId="3672" priority="2110" operator="lessThan">
      <formula>$C$4</formula>
    </cfRule>
  </conditionalFormatting>
  <conditionalFormatting sqref="BT41">
    <cfRule type="cellIs" dxfId="3671" priority="2111" operator="lessThan">
      <formula>$C$4</formula>
    </cfRule>
  </conditionalFormatting>
  <conditionalFormatting sqref="BT42">
    <cfRule type="cellIs" dxfId="3670" priority="2112" operator="lessThan">
      <formula>$C$4</formula>
    </cfRule>
  </conditionalFormatting>
  <conditionalFormatting sqref="BT43">
    <cfRule type="cellIs" dxfId="3669" priority="2113" operator="lessThan">
      <formula>$C$4</formula>
    </cfRule>
  </conditionalFormatting>
  <conditionalFormatting sqref="BT44">
    <cfRule type="cellIs" dxfId="3668" priority="2114" operator="lessThan">
      <formula>$C$4</formula>
    </cfRule>
  </conditionalFormatting>
  <conditionalFormatting sqref="BT45">
    <cfRule type="cellIs" dxfId="3667" priority="2115" operator="lessThan">
      <formula>$C$4</formula>
    </cfRule>
  </conditionalFormatting>
  <conditionalFormatting sqref="BT46">
    <cfRule type="cellIs" dxfId="3666" priority="2116" operator="lessThan">
      <formula>$C$4</formula>
    </cfRule>
  </conditionalFormatting>
  <conditionalFormatting sqref="BT47">
    <cfRule type="cellIs" dxfId="3665" priority="2117" operator="lessThan">
      <formula>$C$4</formula>
    </cfRule>
  </conditionalFormatting>
  <conditionalFormatting sqref="BT48">
    <cfRule type="cellIs" dxfId="3664" priority="2118" operator="lessThan">
      <formula>$C$4</formula>
    </cfRule>
  </conditionalFormatting>
  <conditionalFormatting sqref="BT49">
    <cfRule type="cellIs" dxfId="3663" priority="2119" operator="lessThan">
      <formula>$C$4</formula>
    </cfRule>
  </conditionalFormatting>
  <conditionalFormatting sqref="BT50">
    <cfRule type="cellIs" dxfId="3662" priority="2120" operator="lessThan">
      <formula>$C$4</formula>
    </cfRule>
  </conditionalFormatting>
  <conditionalFormatting sqref="BU11">
    <cfRule type="cellIs" dxfId="3661" priority="2121" operator="lessThan">
      <formula>$C$4</formula>
    </cfRule>
  </conditionalFormatting>
  <conditionalFormatting sqref="BU12">
    <cfRule type="cellIs" dxfId="3660" priority="2122" operator="lessThan">
      <formula>$C$4</formula>
    </cfRule>
  </conditionalFormatting>
  <conditionalFormatting sqref="BU13">
    <cfRule type="cellIs" dxfId="3659" priority="2123" operator="lessThan">
      <formula>$C$4</formula>
    </cfRule>
  </conditionalFormatting>
  <conditionalFormatting sqref="BU14">
    <cfRule type="cellIs" dxfId="3658" priority="2124" operator="lessThan">
      <formula>$C$4</formula>
    </cfRule>
  </conditionalFormatting>
  <conditionalFormatting sqref="BU15">
    <cfRule type="cellIs" dxfId="3657" priority="2125" operator="lessThan">
      <formula>$C$4</formula>
    </cfRule>
  </conditionalFormatting>
  <conditionalFormatting sqref="BU16">
    <cfRule type="cellIs" dxfId="3656" priority="2126" operator="lessThan">
      <formula>$C$4</formula>
    </cfRule>
  </conditionalFormatting>
  <conditionalFormatting sqref="BU17">
    <cfRule type="cellIs" dxfId="3655" priority="2127" operator="lessThan">
      <formula>$C$4</formula>
    </cfRule>
  </conditionalFormatting>
  <conditionalFormatting sqref="BU18">
    <cfRule type="cellIs" dxfId="3654" priority="2128" operator="lessThan">
      <formula>$C$4</formula>
    </cfRule>
  </conditionalFormatting>
  <conditionalFormatting sqref="BU19">
    <cfRule type="cellIs" dxfId="3653" priority="2129" operator="lessThan">
      <formula>$C$4</formula>
    </cfRule>
  </conditionalFormatting>
  <conditionalFormatting sqref="BU20">
    <cfRule type="cellIs" dxfId="3652" priority="2130" operator="lessThan">
      <formula>$C$4</formula>
    </cfRule>
  </conditionalFormatting>
  <conditionalFormatting sqref="BU21">
    <cfRule type="cellIs" dxfId="3651" priority="2131" operator="lessThan">
      <formula>$C$4</formula>
    </cfRule>
  </conditionalFormatting>
  <conditionalFormatting sqref="BU22">
    <cfRule type="cellIs" dxfId="3650" priority="2132" operator="lessThan">
      <formula>$C$4</formula>
    </cfRule>
  </conditionalFormatting>
  <conditionalFormatting sqref="BU23">
    <cfRule type="cellIs" dxfId="3649" priority="2133" operator="lessThan">
      <formula>$C$4</formula>
    </cfRule>
  </conditionalFormatting>
  <conditionalFormatting sqref="BU24">
    <cfRule type="cellIs" dxfId="3648" priority="2134" operator="lessThan">
      <formula>$C$4</formula>
    </cfRule>
  </conditionalFormatting>
  <conditionalFormatting sqref="BU25">
    <cfRule type="cellIs" dxfId="3647" priority="2135" operator="lessThan">
      <formula>$C$4</formula>
    </cfRule>
  </conditionalFormatting>
  <conditionalFormatting sqref="BU26">
    <cfRule type="cellIs" dxfId="3646" priority="2136" operator="lessThan">
      <formula>$C$4</formula>
    </cfRule>
  </conditionalFormatting>
  <conditionalFormatting sqref="BU27">
    <cfRule type="cellIs" dxfId="3645" priority="2137" operator="lessThan">
      <formula>$C$4</formula>
    </cfRule>
  </conditionalFormatting>
  <conditionalFormatting sqref="BU28">
    <cfRule type="cellIs" dxfId="3644" priority="2138" operator="lessThan">
      <formula>$C$4</formula>
    </cfRule>
  </conditionalFormatting>
  <conditionalFormatting sqref="BU29">
    <cfRule type="cellIs" dxfId="3643" priority="2139" operator="lessThan">
      <formula>$C$4</formula>
    </cfRule>
  </conditionalFormatting>
  <conditionalFormatting sqref="BU30">
    <cfRule type="cellIs" dxfId="3642" priority="2140" operator="lessThan">
      <formula>$C$4</formula>
    </cfRule>
  </conditionalFormatting>
  <conditionalFormatting sqref="BU31">
    <cfRule type="cellIs" dxfId="3641" priority="2141" operator="lessThan">
      <formula>$C$4</formula>
    </cfRule>
  </conditionalFormatting>
  <conditionalFormatting sqref="BU32">
    <cfRule type="cellIs" dxfId="3640" priority="2142" operator="lessThan">
      <formula>$C$4</formula>
    </cfRule>
  </conditionalFormatting>
  <conditionalFormatting sqref="BU33">
    <cfRule type="cellIs" dxfId="3639" priority="2143" operator="lessThan">
      <formula>$C$4</formula>
    </cfRule>
  </conditionalFormatting>
  <conditionalFormatting sqref="BU34">
    <cfRule type="cellIs" dxfId="3638" priority="2144" operator="lessThan">
      <formula>$C$4</formula>
    </cfRule>
  </conditionalFormatting>
  <conditionalFormatting sqref="BU35">
    <cfRule type="cellIs" dxfId="3637" priority="2145" operator="lessThan">
      <formula>$C$4</formula>
    </cfRule>
  </conditionalFormatting>
  <conditionalFormatting sqref="BU36">
    <cfRule type="cellIs" dxfId="3636" priority="2146" operator="lessThan">
      <formula>$C$4</formula>
    </cfRule>
  </conditionalFormatting>
  <conditionalFormatting sqref="BU37">
    <cfRule type="cellIs" dxfId="3635" priority="2147" operator="lessThan">
      <formula>$C$4</formula>
    </cfRule>
  </conditionalFormatting>
  <conditionalFormatting sqref="BU38">
    <cfRule type="cellIs" dxfId="3634" priority="2148" operator="lessThan">
      <formula>$C$4</formula>
    </cfRule>
  </conditionalFormatting>
  <conditionalFormatting sqref="BU39">
    <cfRule type="cellIs" dxfId="3633" priority="2149" operator="lessThan">
      <formula>$C$4</formula>
    </cfRule>
  </conditionalFormatting>
  <conditionalFormatting sqref="BU40">
    <cfRule type="cellIs" dxfId="3632" priority="2150" operator="lessThan">
      <formula>$C$4</formula>
    </cfRule>
  </conditionalFormatting>
  <conditionalFormatting sqref="BU41">
    <cfRule type="cellIs" dxfId="3631" priority="2151" operator="lessThan">
      <formula>$C$4</formula>
    </cfRule>
  </conditionalFormatting>
  <conditionalFormatting sqref="BU42">
    <cfRule type="cellIs" dxfId="3630" priority="2152" operator="lessThan">
      <formula>$C$4</formula>
    </cfRule>
  </conditionalFormatting>
  <conditionalFormatting sqref="BU43">
    <cfRule type="cellIs" dxfId="3629" priority="2153" operator="lessThan">
      <formula>$C$4</formula>
    </cfRule>
  </conditionalFormatting>
  <conditionalFormatting sqref="BU44">
    <cfRule type="cellIs" dxfId="3628" priority="2154" operator="lessThan">
      <formula>$C$4</formula>
    </cfRule>
  </conditionalFormatting>
  <conditionalFormatting sqref="BU45">
    <cfRule type="cellIs" dxfId="3627" priority="2155" operator="lessThan">
      <formula>$C$4</formula>
    </cfRule>
  </conditionalFormatting>
  <conditionalFormatting sqref="BU46">
    <cfRule type="cellIs" dxfId="3626" priority="2156" operator="lessThan">
      <formula>$C$4</formula>
    </cfRule>
  </conditionalFormatting>
  <conditionalFormatting sqref="BU47">
    <cfRule type="cellIs" dxfId="3625" priority="2157" operator="lessThan">
      <formula>$C$4</formula>
    </cfRule>
  </conditionalFormatting>
  <conditionalFormatting sqref="BU48">
    <cfRule type="cellIs" dxfId="3624" priority="2158" operator="lessThan">
      <formula>$C$4</formula>
    </cfRule>
  </conditionalFormatting>
  <conditionalFormatting sqref="BU49">
    <cfRule type="cellIs" dxfId="3623" priority="2159" operator="lessThan">
      <formula>$C$4</formula>
    </cfRule>
  </conditionalFormatting>
  <conditionalFormatting sqref="BU50">
    <cfRule type="cellIs" dxfId="3622" priority="2160" operator="lessThan">
      <formula>$C$4</formula>
    </cfRule>
  </conditionalFormatting>
  <conditionalFormatting sqref="BV11">
    <cfRule type="cellIs" dxfId="3621" priority="2161" operator="lessThan">
      <formula>$C$4</formula>
    </cfRule>
  </conditionalFormatting>
  <conditionalFormatting sqref="BV12">
    <cfRule type="cellIs" dxfId="3620" priority="2162" operator="lessThan">
      <formula>$C$4</formula>
    </cfRule>
  </conditionalFormatting>
  <conditionalFormatting sqref="BV13">
    <cfRule type="cellIs" dxfId="3619" priority="2163" operator="lessThan">
      <formula>$C$4</formula>
    </cfRule>
  </conditionalFormatting>
  <conditionalFormatting sqref="BV14">
    <cfRule type="cellIs" dxfId="3618" priority="2164" operator="lessThan">
      <formula>$C$4</formula>
    </cfRule>
  </conditionalFormatting>
  <conditionalFormatting sqref="BV15">
    <cfRule type="cellIs" dxfId="3617" priority="2165" operator="lessThan">
      <formula>$C$4</formula>
    </cfRule>
  </conditionalFormatting>
  <conditionalFormatting sqref="BV16">
    <cfRule type="cellIs" dxfId="3616" priority="2166" operator="lessThan">
      <formula>$C$4</formula>
    </cfRule>
  </conditionalFormatting>
  <conditionalFormatting sqref="BV17">
    <cfRule type="cellIs" dxfId="3615" priority="2167" operator="lessThan">
      <formula>$C$4</formula>
    </cfRule>
  </conditionalFormatting>
  <conditionalFormatting sqref="BV18">
    <cfRule type="cellIs" dxfId="3614" priority="2168" operator="lessThan">
      <formula>$C$4</formula>
    </cfRule>
  </conditionalFormatting>
  <conditionalFormatting sqref="BV19">
    <cfRule type="cellIs" dxfId="3613" priority="2169" operator="lessThan">
      <formula>$C$4</formula>
    </cfRule>
  </conditionalFormatting>
  <conditionalFormatting sqref="BV20">
    <cfRule type="cellIs" dxfId="3612" priority="2170" operator="lessThan">
      <formula>$C$4</formula>
    </cfRule>
  </conditionalFormatting>
  <conditionalFormatting sqref="BV21">
    <cfRule type="cellIs" dxfId="3611" priority="2171" operator="lessThan">
      <formula>$C$4</formula>
    </cfRule>
  </conditionalFormatting>
  <conditionalFormatting sqref="BV22">
    <cfRule type="cellIs" dxfId="3610" priority="2172" operator="lessThan">
      <formula>$C$4</formula>
    </cfRule>
  </conditionalFormatting>
  <conditionalFormatting sqref="BV23">
    <cfRule type="cellIs" dxfId="3609" priority="2173" operator="lessThan">
      <formula>$C$4</formula>
    </cfRule>
  </conditionalFormatting>
  <conditionalFormatting sqref="BV24">
    <cfRule type="cellIs" dxfId="3608" priority="2174" operator="lessThan">
      <formula>$C$4</formula>
    </cfRule>
  </conditionalFormatting>
  <conditionalFormatting sqref="BV25">
    <cfRule type="cellIs" dxfId="3607" priority="2175" operator="lessThan">
      <formula>$C$4</formula>
    </cfRule>
  </conditionalFormatting>
  <conditionalFormatting sqref="BV26">
    <cfRule type="cellIs" dxfId="3606" priority="2176" operator="lessThan">
      <formula>$C$4</formula>
    </cfRule>
  </conditionalFormatting>
  <conditionalFormatting sqref="BV27">
    <cfRule type="cellIs" dxfId="3605" priority="2177" operator="lessThan">
      <formula>$C$4</formula>
    </cfRule>
  </conditionalFormatting>
  <conditionalFormatting sqref="BV28">
    <cfRule type="cellIs" dxfId="3604" priority="2178" operator="lessThan">
      <formula>$C$4</formula>
    </cfRule>
  </conditionalFormatting>
  <conditionalFormatting sqref="BV29">
    <cfRule type="cellIs" dxfId="3603" priority="2179" operator="lessThan">
      <formula>$C$4</formula>
    </cfRule>
  </conditionalFormatting>
  <conditionalFormatting sqref="BV30">
    <cfRule type="cellIs" dxfId="3602" priority="2180" operator="lessThan">
      <formula>$C$4</formula>
    </cfRule>
  </conditionalFormatting>
  <conditionalFormatting sqref="BV31">
    <cfRule type="cellIs" dxfId="3601" priority="2181" operator="lessThan">
      <formula>$C$4</formula>
    </cfRule>
  </conditionalFormatting>
  <conditionalFormatting sqref="BV32">
    <cfRule type="cellIs" dxfId="3600" priority="2182" operator="lessThan">
      <formula>$C$4</formula>
    </cfRule>
  </conditionalFormatting>
  <conditionalFormatting sqref="BV33">
    <cfRule type="cellIs" dxfId="3599" priority="2183" operator="lessThan">
      <formula>$C$4</formula>
    </cfRule>
  </conditionalFormatting>
  <conditionalFormatting sqref="BV34">
    <cfRule type="cellIs" dxfId="3598" priority="2184" operator="lessThan">
      <formula>$C$4</formula>
    </cfRule>
  </conditionalFormatting>
  <conditionalFormatting sqref="BV35">
    <cfRule type="cellIs" dxfId="3597" priority="2185" operator="lessThan">
      <formula>$C$4</formula>
    </cfRule>
  </conditionalFormatting>
  <conditionalFormatting sqref="BV36">
    <cfRule type="cellIs" dxfId="3596" priority="2186" operator="lessThan">
      <formula>$C$4</formula>
    </cfRule>
  </conditionalFormatting>
  <conditionalFormatting sqref="BV37">
    <cfRule type="cellIs" dxfId="3595" priority="2187" operator="lessThan">
      <formula>$C$4</formula>
    </cfRule>
  </conditionalFormatting>
  <conditionalFormatting sqref="BV38">
    <cfRule type="cellIs" dxfId="3594" priority="2188" operator="lessThan">
      <formula>$C$4</formula>
    </cfRule>
  </conditionalFormatting>
  <conditionalFormatting sqref="BV39">
    <cfRule type="cellIs" dxfId="3593" priority="2189" operator="lessThan">
      <formula>$C$4</formula>
    </cfRule>
  </conditionalFormatting>
  <conditionalFormatting sqref="BV40">
    <cfRule type="cellIs" dxfId="3592" priority="2190" operator="lessThan">
      <formula>$C$4</formula>
    </cfRule>
  </conditionalFormatting>
  <conditionalFormatting sqref="BV41">
    <cfRule type="cellIs" dxfId="3591" priority="2191" operator="lessThan">
      <formula>$C$4</formula>
    </cfRule>
  </conditionalFormatting>
  <conditionalFormatting sqref="BV42">
    <cfRule type="cellIs" dxfId="3590" priority="2192" operator="lessThan">
      <formula>$C$4</formula>
    </cfRule>
  </conditionalFormatting>
  <conditionalFormatting sqref="BV43">
    <cfRule type="cellIs" dxfId="3589" priority="2193" operator="lessThan">
      <formula>$C$4</formula>
    </cfRule>
  </conditionalFormatting>
  <conditionalFormatting sqref="BV44">
    <cfRule type="cellIs" dxfId="3588" priority="2194" operator="lessThan">
      <formula>$C$4</formula>
    </cfRule>
  </conditionalFormatting>
  <conditionalFormatting sqref="BV45">
    <cfRule type="cellIs" dxfId="3587" priority="2195" operator="lessThan">
      <formula>$C$4</formula>
    </cfRule>
  </conditionalFormatting>
  <conditionalFormatting sqref="BV46">
    <cfRule type="cellIs" dxfId="3586" priority="2196" operator="lessThan">
      <formula>$C$4</formula>
    </cfRule>
  </conditionalFormatting>
  <conditionalFormatting sqref="BV47">
    <cfRule type="cellIs" dxfId="3585" priority="2197" operator="lessThan">
      <formula>$C$4</formula>
    </cfRule>
  </conditionalFormatting>
  <conditionalFormatting sqref="BV48">
    <cfRule type="cellIs" dxfId="3584" priority="2198" operator="lessThan">
      <formula>$C$4</formula>
    </cfRule>
  </conditionalFormatting>
  <conditionalFormatting sqref="BV49">
    <cfRule type="cellIs" dxfId="3583" priority="2199" operator="lessThan">
      <formula>$C$4</formula>
    </cfRule>
  </conditionalFormatting>
  <conditionalFormatting sqref="BV50">
    <cfRule type="cellIs" dxfId="3582" priority="2200" operator="lessThan">
      <formula>$C$4</formula>
    </cfRule>
  </conditionalFormatting>
  <conditionalFormatting sqref="BW11:BW43">
    <cfRule type="cellIs" dxfId="3581" priority="2201" operator="lessThan">
      <formula>$C$4</formula>
    </cfRule>
  </conditionalFormatting>
  <conditionalFormatting sqref="BW44">
    <cfRule type="cellIs" dxfId="3548" priority="2234" operator="lessThan">
      <formula>$C$4</formula>
    </cfRule>
  </conditionalFormatting>
  <conditionalFormatting sqref="BW45">
    <cfRule type="cellIs" dxfId="3547" priority="2235" operator="lessThan">
      <formula>$C$4</formula>
    </cfRule>
  </conditionalFormatting>
  <conditionalFormatting sqref="BW46">
    <cfRule type="cellIs" dxfId="3546" priority="2236" operator="lessThan">
      <formula>$C$4</formula>
    </cfRule>
  </conditionalFormatting>
  <conditionalFormatting sqref="BW47">
    <cfRule type="cellIs" dxfId="3545" priority="2237" operator="lessThan">
      <formula>$C$4</formula>
    </cfRule>
  </conditionalFormatting>
  <conditionalFormatting sqref="BW48">
    <cfRule type="cellIs" dxfId="3544" priority="2238" operator="lessThan">
      <formula>$C$4</formula>
    </cfRule>
  </conditionalFormatting>
  <conditionalFormatting sqref="BW49">
    <cfRule type="cellIs" dxfId="3543" priority="2239" operator="lessThan">
      <formula>$C$4</formula>
    </cfRule>
  </conditionalFormatting>
  <conditionalFormatting sqref="BW50">
    <cfRule type="cellIs" dxfId="3542" priority="2240" operator="lessThan">
      <formula>$C$4</formula>
    </cfRule>
  </conditionalFormatting>
  <conditionalFormatting sqref="BX11">
    <cfRule type="cellIs" dxfId="3541" priority="2241" operator="lessThan">
      <formula>$C$4</formula>
    </cfRule>
  </conditionalFormatting>
  <conditionalFormatting sqref="BX12">
    <cfRule type="cellIs" dxfId="3540" priority="2242" operator="lessThan">
      <formula>$C$4</formula>
    </cfRule>
  </conditionalFormatting>
  <conditionalFormatting sqref="BX13">
    <cfRule type="cellIs" dxfId="3539" priority="2243" operator="lessThan">
      <formula>$C$4</formula>
    </cfRule>
  </conditionalFormatting>
  <conditionalFormatting sqref="BX14">
    <cfRule type="cellIs" dxfId="3538" priority="2244" operator="lessThan">
      <formula>$C$4</formula>
    </cfRule>
  </conditionalFormatting>
  <conditionalFormatting sqref="BX15">
    <cfRule type="cellIs" dxfId="3537" priority="2245" operator="lessThan">
      <formula>$C$4</formula>
    </cfRule>
  </conditionalFormatting>
  <conditionalFormatting sqref="BX16">
    <cfRule type="cellIs" dxfId="3536" priority="2246" operator="lessThan">
      <formula>$C$4</formula>
    </cfRule>
  </conditionalFormatting>
  <conditionalFormatting sqref="BX17">
    <cfRule type="cellIs" dxfId="3535" priority="2247" operator="lessThan">
      <formula>$C$4</formula>
    </cfRule>
  </conditionalFormatting>
  <conditionalFormatting sqref="BX18">
    <cfRule type="cellIs" dxfId="3534" priority="2248" operator="lessThan">
      <formula>$C$4</formula>
    </cfRule>
  </conditionalFormatting>
  <conditionalFormatting sqref="BX19">
    <cfRule type="cellIs" dxfId="3533" priority="2249" operator="lessThan">
      <formula>$C$4</formula>
    </cfRule>
  </conditionalFormatting>
  <conditionalFormatting sqref="BX20">
    <cfRule type="cellIs" dxfId="3532" priority="2250" operator="lessThan">
      <formula>$C$4</formula>
    </cfRule>
  </conditionalFormatting>
  <conditionalFormatting sqref="BX21">
    <cfRule type="cellIs" dxfId="3531" priority="2251" operator="lessThan">
      <formula>$C$4</formula>
    </cfRule>
  </conditionalFormatting>
  <conditionalFormatting sqref="BX22">
    <cfRule type="cellIs" dxfId="3530" priority="2252" operator="lessThan">
      <formula>$C$4</formula>
    </cfRule>
  </conditionalFormatting>
  <conditionalFormatting sqref="BX23">
    <cfRule type="cellIs" dxfId="3529" priority="2253" operator="lessThan">
      <formula>$C$4</formula>
    </cfRule>
  </conditionalFormatting>
  <conditionalFormatting sqref="BX24">
    <cfRule type="cellIs" dxfId="3528" priority="2254" operator="lessThan">
      <formula>$C$4</formula>
    </cfRule>
  </conditionalFormatting>
  <conditionalFormatting sqref="BX25">
    <cfRule type="cellIs" dxfId="3527" priority="2255" operator="lessThan">
      <formula>$C$4</formula>
    </cfRule>
  </conditionalFormatting>
  <conditionalFormatting sqref="BX26">
    <cfRule type="cellIs" dxfId="3526" priority="2256" operator="lessThan">
      <formula>$C$4</formula>
    </cfRule>
  </conditionalFormatting>
  <conditionalFormatting sqref="BX27">
    <cfRule type="cellIs" dxfId="3525" priority="2257" operator="lessThan">
      <formula>$C$4</formula>
    </cfRule>
  </conditionalFormatting>
  <conditionalFormatting sqref="BX28">
    <cfRule type="cellIs" dxfId="3524" priority="2258" operator="lessThan">
      <formula>$C$4</formula>
    </cfRule>
  </conditionalFormatting>
  <conditionalFormatting sqref="BX29">
    <cfRule type="cellIs" dxfId="3523" priority="2259" operator="lessThan">
      <formula>$C$4</formula>
    </cfRule>
  </conditionalFormatting>
  <conditionalFormatting sqref="BX30">
    <cfRule type="cellIs" dxfId="3522" priority="2260" operator="lessThan">
      <formula>$C$4</formula>
    </cfRule>
  </conditionalFormatting>
  <conditionalFormatting sqref="BX31">
    <cfRule type="cellIs" dxfId="3521" priority="2261" operator="lessThan">
      <formula>$C$4</formula>
    </cfRule>
  </conditionalFormatting>
  <conditionalFormatting sqref="BX32">
    <cfRule type="cellIs" dxfId="3520" priority="2262" operator="lessThan">
      <formula>$C$4</formula>
    </cfRule>
  </conditionalFormatting>
  <conditionalFormatting sqref="BX33">
    <cfRule type="cellIs" dxfId="3519" priority="2263" operator="lessThan">
      <formula>$C$4</formula>
    </cfRule>
  </conditionalFormatting>
  <conditionalFormatting sqref="BX34">
    <cfRule type="cellIs" dxfId="3518" priority="2264" operator="lessThan">
      <formula>$C$4</formula>
    </cfRule>
  </conditionalFormatting>
  <conditionalFormatting sqref="BX35">
    <cfRule type="cellIs" dxfId="3517" priority="2265" operator="lessThan">
      <formula>$C$4</formula>
    </cfRule>
  </conditionalFormatting>
  <conditionalFormatting sqref="BX36">
    <cfRule type="cellIs" dxfId="3516" priority="2266" operator="lessThan">
      <formula>$C$4</formula>
    </cfRule>
  </conditionalFormatting>
  <conditionalFormatting sqref="BX37">
    <cfRule type="cellIs" dxfId="3515" priority="2267" operator="lessThan">
      <formula>$C$4</formula>
    </cfRule>
  </conditionalFormatting>
  <conditionalFormatting sqref="BX38">
    <cfRule type="cellIs" dxfId="3514" priority="2268" operator="lessThan">
      <formula>$C$4</formula>
    </cfRule>
  </conditionalFormatting>
  <conditionalFormatting sqref="BX39">
    <cfRule type="cellIs" dxfId="3513" priority="2269" operator="lessThan">
      <formula>$C$4</formula>
    </cfRule>
  </conditionalFormatting>
  <conditionalFormatting sqref="BX40">
    <cfRule type="cellIs" dxfId="3512" priority="2270" operator="lessThan">
      <formula>$C$4</formula>
    </cfRule>
  </conditionalFormatting>
  <conditionalFormatting sqref="BX41">
    <cfRule type="cellIs" dxfId="3511" priority="2271" operator="lessThan">
      <formula>$C$4</formula>
    </cfRule>
  </conditionalFormatting>
  <conditionalFormatting sqref="BX42">
    <cfRule type="cellIs" dxfId="3510" priority="2272" operator="lessThan">
      <formula>$C$4</formula>
    </cfRule>
  </conditionalFormatting>
  <conditionalFormatting sqref="BX43">
    <cfRule type="cellIs" dxfId="3509" priority="2273" operator="lessThan">
      <formula>$C$4</formula>
    </cfRule>
  </conditionalFormatting>
  <conditionalFormatting sqref="BX44">
    <cfRule type="cellIs" dxfId="3508" priority="2274" operator="lessThan">
      <formula>$C$4</formula>
    </cfRule>
  </conditionalFormatting>
  <conditionalFormatting sqref="BX45">
    <cfRule type="cellIs" dxfId="3507" priority="2275" operator="lessThan">
      <formula>$C$4</formula>
    </cfRule>
  </conditionalFormatting>
  <conditionalFormatting sqref="BX46">
    <cfRule type="cellIs" dxfId="3506" priority="2276" operator="lessThan">
      <formula>$C$4</formula>
    </cfRule>
  </conditionalFormatting>
  <conditionalFormatting sqref="BX47">
    <cfRule type="cellIs" dxfId="3505" priority="2277" operator="lessThan">
      <formula>$C$4</formula>
    </cfRule>
  </conditionalFormatting>
  <conditionalFormatting sqref="BX48">
    <cfRule type="cellIs" dxfId="3504" priority="2278" operator="lessThan">
      <formula>$C$4</formula>
    </cfRule>
  </conditionalFormatting>
  <conditionalFormatting sqref="BX49">
    <cfRule type="cellIs" dxfId="3503" priority="2279" operator="lessThan">
      <formula>$C$4</formula>
    </cfRule>
  </conditionalFormatting>
  <conditionalFormatting sqref="BX50">
    <cfRule type="cellIs" dxfId="3502" priority="2280" operator="lessThan">
      <formula>$C$4</formula>
    </cfRule>
  </conditionalFormatting>
  <conditionalFormatting sqref="BY11">
    <cfRule type="cellIs" dxfId="3501" priority="2281" operator="lessThan">
      <formula>$C$4</formula>
    </cfRule>
  </conditionalFormatting>
  <conditionalFormatting sqref="BY12">
    <cfRule type="cellIs" dxfId="3500" priority="2282" operator="lessThan">
      <formula>$C$4</formula>
    </cfRule>
  </conditionalFormatting>
  <conditionalFormatting sqref="BY13">
    <cfRule type="cellIs" dxfId="3499" priority="2283" operator="lessThan">
      <formula>$C$4</formula>
    </cfRule>
  </conditionalFormatting>
  <conditionalFormatting sqref="BY14">
    <cfRule type="cellIs" dxfId="3498" priority="2284" operator="lessThan">
      <formula>$C$4</formula>
    </cfRule>
  </conditionalFormatting>
  <conditionalFormatting sqref="BY15">
    <cfRule type="cellIs" dxfId="3497" priority="2285" operator="lessThan">
      <formula>$C$4</formula>
    </cfRule>
  </conditionalFormatting>
  <conditionalFormatting sqref="BY16">
    <cfRule type="cellIs" dxfId="3496" priority="2286" operator="lessThan">
      <formula>$C$4</formula>
    </cfRule>
  </conditionalFormatting>
  <conditionalFormatting sqref="BY17">
    <cfRule type="cellIs" dxfId="3495" priority="2287" operator="lessThan">
      <formula>$C$4</formula>
    </cfRule>
  </conditionalFormatting>
  <conditionalFormatting sqref="BY18">
    <cfRule type="cellIs" dxfId="3494" priority="2288" operator="lessThan">
      <formula>$C$4</formula>
    </cfRule>
  </conditionalFormatting>
  <conditionalFormatting sqref="BY19">
    <cfRule type="cellIs" dxfId="3493" priority="2289" operator="lessThan">
      <formula>$C$4</formula>
    </cfRule>
  </conditionalFormatting>
  <conditionalFormatting sqref="BY20">
    <cfRule type="cellIs" dxfId="3492" priority="2290" operator="lessThan">
      <formula>$C$4</formula>
    </cfRule>
  </conditionalFormatting>
  <conditionalFormatting sqref="BY21">
    <cfRule type="cellIs" dxfId="3491" priority="2291" operator="lessThan">
      <formula>$C$4</formula>
    </cfRule>
  </conditionalFormatting>
  <conditionalFormatting sqref="BY22">
    <cfRule type="cellIs" dxfId="3490" priority="2292" operator="lessThan">
      <formula>$C$4</formula>
    </cfRule>
  </conditionalFormatting>
  <conditionalFormatting sqref="BY23">
    <cfRule type="cellIs" dxfId="3489" priority="2293" operator="lessThan">
      <formula>$C$4</formula>
    </cfRule>
  </conditionalFormatting>
  <conditionalFormatting sqref="BY24">
    <cfRule type="cellIs" dxfId="3488" priority="2294" operator="lessThan">
      <formula>$C$4</formula>
    </cfRule>
  </conditionalFormatting>
  <conditionalFormatting sqref="BY25">
    <cfRule type="cellIs" dxfId="3487" priority="2295" operator="lessThan">
      <formula>$C$4</formula>
    </cfRule>
  </conditionalFormatting>
  <conditionalFormatting sqref="BY26">
    <cfRule type="cellIs" dxfId="3486" priority="2296" operator="lessThan">
      <formula>$C$4</formula>
    </cfRule>
  </conditionalFormatting>
  <conditionalFormatting sqref="BY27">
    <cfRule type="cellIs" dxfId="3485" priority="2297" operator="lessThan">
      <formula>$C$4</formula>
    </cfRule>
  </conditionalFormatting>
  <conditionalFormatting sqref="BY28">
    <cfRule type="cellIs" dxfId="3484" priority="2298" operator="lessThan">
      <formula>$C$4</formula>
    </cfRule>
  </conditionalFormatting>
  <conditionalFormatting sqref="BY29">
    <cfRule type="cellIs" dxfId="3483" priority="2299" operator="lessThan">
      <formula>$C$4</formula>
    </cfRule>
  </conditionalFormatting>
  <conditionalFormatting sqref="BY30">
    <cfRule type="cellIs" dxfId="3482" priority="2300" operator="lessThan">
      <formula>$C$4</formula>
    </cfRule>
  </conditionalFormatting>
  <conditionalFormatting sqref="BY31">
    <cfRule type="cellIs" dxfId="3481" priority="2301" operator="lessThan">
      <formula>$C$4</formula>
    </cfRule>
  </conditionalFormatting>
  <conditionalFormatting sqref="BY32">
    <cfRule type="cellIs" dxfId="3480" priority="2302" operator="lessThan">
      <formula>$C$4</formula>
    </cfRule>
  </conditionalFormatting>
  <conditionalFormatting sqref="BY33">
    <cfRule type="cellIs" dxfId="3479" priority="2303" operator="lessThan">
      <formula>$C$4</formula>
    </cfRule>
  </conditionalFormatting>
  <conditionalFormatting sqref="BY34">
    <cfRule type="cellIs" dxfId="3478" priority="2304" operator="lessThan">
      <formula>$C$4</formula>
    </cfRule>
  </conditionalFormatting>
  <conditionalFormatting sqref="BY35">
    <cfRule type="cellIs" dxfId="3477" priority="2305" operator="lessThan">
      <formula>$C$4</formula>
    </cfRule>
  </conditionalFormatting>
  <conditionalFormatting sqref="BY36">
    <cfRule type="cellIs" dxfId="3476" priority="2306" operator="lessThan">
      <formula>$C$4</formula>
    </cfRule>
  </conditionalFormatting>
  <conditionalFormatting sqref="BY37">
    <cfRule type="cellIs" dxfId="3475" priority="2307" operator="lessThan">
      <formula>$C$4</formula>
    </cfRule>
  </conditionalFormatting>
  <conditionalFormatting sqref="BY38">
    <cfRule type="cellIs" dxfId="3474" priority="2308" operator="lessThan">
      <formula>$C$4</formula>
    </cfRule>
  </conditionalFormatting>
  <conditionalFormatting sqref="BY39">
    <cfRule type="cellIs" dxfId="3473" priority="2309" operator="lessThan">
      <formula>$C$4</formula>
    </cfRule>
  </conditionalFormatting>
  <conditionalFormatting sqref="BY40">
    <cfRule type="cellIs" dxfId="3472" priority="2310" operator="lessThan">
      <formula>$C$4</formula>
    </cfRule>
  </conditionalFormatting>
  <conditionalFormatting sqref="BY41">
    <cfRule type="cellIs" dxfId="3471" priority="2311" operator="lessThan">
      <formula>$C$4</formula>
    </cfRule>
  </conditionalFormatting>
  <conditionalFormatting sqref="BY42">
    <cfRule type="cellIs" dxfId="3470" priority="2312" operator="lessThan">
      <formula>$C$4</formula>
    </cfRule>
  </conditionalFormatting>
  <conditionalFormatting sqref="BY43">
    <cfRule type="cellIs" dxfId="3469" priority="2313" operator="lessThan">
      <formula>$C$4</formula>
    </cfRule>
  </conditionalFormatting>
  <conditionalFormatting sqref="BY44">
    <cfRule type="cellIs" dxfId="3468" priority="2314" operator="lessThan">
      <formula>$C$4</formula>
    </cfRule>
  </conditionalFormatting>
  <conditionalFormatting sqref="BY45">
    <cfRule type="cellIs" dxfId="3467" priority="2315" operator="lessThan">
      <formula>$C$4</formula>
    </cfRule>
  </conditionalFormatting>
  <conditionalFormatting sqref="BY46">
    <cfRule type="cellIs" dxfId="3466" priority="2316" operator="lessThan">
      <formula>$C$4</formula>
    </cfRule>
  </conditionalFormatting>
  <conditionalFormatting sqref="BY47">
    <cfRule type="cellIs" dxfId="3465" priority="2317" operator="lessThan">
      <formula>$C$4</formula>
    </cfRule>
  </conditionalFormatting>
  <conditionalFormatting sqref="BY48">
    <cfRule type="cellIs" dxfId="3464" priority="2318" operator="lessThan">
      <formula>$C$4</formula>
    </cfRule>
  </conditionalFormatting>
  <conditionalFormatting sqref="BY49">
    <cfRule type="cellIs" dxfId="3463" priority="2319" operator="lessThan">
      <formula>$C$4</formula>
    </cfRule>
  </conditionalFormatting>
  <conditionalFormatting sqref="BY50">
    <cfRule type="cellIs" dxfId="3462" priority="2320" operator="lessThan">
      <formula>$C$4</formula>
    </cfRule>
  </conditionalFormatting>
  <conditionalFormatting sqref="BZ11">
    <cfRule type="cellIs" dxfId="3461" priority="2321" operator="lessThan">
      <formula>$C$4</formula>
    </cfRule>
  </conditionalFormatting>
  <conditionalFormatting sqref="BZ12">
    <cfRule type="cellIs" dxfId="3460" priority="2322" operator="lessThan">
      <formula>$C$4</formula>
    </cfRule>
  </conditionalFormatting>
  <conditionalFormatting sqref="BZ13">
    <cfRule type="cellIs" dxfId="3459" priority="2323" operator="lessThan">
      <formula>$C$4</formula>
    </cfRule>
  </conditionalFormatting>
  <conditionalFormatting sqref="BZ14">
    <cfRule type="cellIs" dxfId="3458" priority="2324" operator="lessThan">
      <formula>$C$4</formula>
    </cfRule>
  </conditionalFormatting>
  <conditionalFormatting sqref="BZ15">
    <cfRule type="cellIs" dxfId="3457" priority="2325" operator="lessThan">
      <formula>$C$4</formula>
    </cfRule>
  </conditionalFormatting>
  <conditionalFormatting sqref="BZ16">
    <cfRule type="cellIs" dxfId="3456" priority="2326" operator="lessThan">
      <formula>$C$4</formula>
    </cfRule>
  </conditionalFormatting>
  <conditionalFormatting sqref="BZ17">
    <cfRule type="cellIs" dxfId="3455" priority="2327" operator="lessThan">
      <formula>$C$4</formula>
    </cfRule>
  </conditionalFormatting>
  <conditionalFormatting sqref="BZ18">
    <cfRule type="cellIs" dxfId="3454" priority="2328" operator="lessThan">
      <formula>$C$4</formula>
    </cfRule>
  </conditionalFormatting>
  <conditionalFormatting sqref="BZ19">
    <cfRule type="cellIs" dxfId="3453" priority="2329" operator="lessThan">
      <formula>$C$4</formula>
    </cfRule>
  </conditionalFormatting>
  <conditionalFormatting sqref="BZ20">
    <cfRule type="cellIs" dxfId="3452" priority="2330" operator="lessThan">
      <formula>$C$4</formula>
    </cfRule>
  </conditionalFormatting>
  <conditionalFormatting sqref="BZ21">
    <cfRule type="cellIs" dxfId="3451" priority="2331" operator="lessThan">
      <formula>$C$4</formula>
    </cfRule>
  </conditionalFormatting>
  <conditionalFormatting sqref="BZ22">
    <cfRule type="cellIs" dxfId="3450" priority="2332" operator="lessThan">
      <formula>$C$4</formula>
    </cfRule>
  </conditionalFormatting>
  <conditionalFormatting sqref="BZ23">
    <cfRule type="cellIs" dxfId="3449" priority="2333" operator="lessThan">
      <formula>$C$4</formula>
    </cfRule>
  </conditionalFormatting>
  <conditionalFormatting sqref="BZ24">
    <cfRule type="cellIs" dxfId="3448" priority="2334" operator="lessThan">
      <formula>$C$4</formula>
    </cfRule>
  </conditionalFormatting>
  <conditionalFormatting sqref="BZ25">
    <cfRule type="cellIs" dxfId="3447" priority="2335" operator="lessThan">
      <formula>$C$4</formula>
    </cfRule>
  </conditionalFormatting>
  <conditionalFormatting sqref="BZ26">
    <cfRule type="cellIs" dxfId="3446" priority="2336" operator="lessThan">
      <formula>$C$4</formula>
    </cfRule>
  </conditionalFormatting>
  <conditionalFormatting sqref="BZ27">
    <cfRule type="cellIs" dxfId="3445" priority="2337" operator="lessThan">
      <formula>$C$4</formula>
    </cfRule>
  </conditionalFormatting>
  <conditionalFormatting sqref="BZ28">
    <cfRule type="cellIs" dxfId="3444" priority="2338" operator="lessThan">
      <formula>$C$4</formula>
    </cfRule>
  </conditionalFormatting>
  <conditionalFormatting sqref="BZ29">
    <cfRule type="cellIs" dxfId="3443" priority="2339" operator="lessThan">
      <formula>$C$4</formula>
    </cfRule>
  </conditionalFormatting>
  <conditionalFormatting sqref="BZ30">
    <cfRule type="cellIs" dxfId="3442" priority="2340" operator="lessThan">
      <formula>$C$4</formula>
    </cfRule>
  </conditionalFormatting>
  <conditionalFormatting sqref="BZ31">
    <cfRule type="cellIs" dxfId="3441" priority="2341" operator="lessThan">
      <formula>$C$4</formula>
    </cfRule>
  </conditionalFormatting>
  <conditionalFormatting sqref="BZ32">
    <cfRule type="cellIs" dxfId="3440" priority="2342" operator="lessThan">
      <formula>$C$4</formula>
    </cfRule>
  </conditionalFormatting>
  <conditionalFormatting sqref="BZ33">
    <cfRule type="cellIs" dxfId="3439" priority="2343" operator="lessThan">
      <formula>$C$4</formula>
    </cfRule>
  </conditionalFormatting>
  <conditionalFormatting sqref="BZ34">
    <cfRule type="cellIs" dxfId="3438" priority="2344" operator="lessThan">
      <formula>$C$4</formula>
    </cfRule>
  </conditionalFormatting>
  <conditionalFormatting sqref="BZ35">
    <cfRule type="cellIs" dxfId="3437" priority="2345" operator="lessThan">
      <formula>$C$4</formula>
    </cfRule>
  </conditionalFormatting>
  <conditionalFormatting sqref="BZ36">
    <cfRule type="cellIs" dxfId="3436" priority="2346" operator="lessThan">
      <formula>$C$4</formula>
    </cfRule>
  </conditionalFormatting>
  <conditionalFormatting sqref="BZ37">
    <cfRule type="cellIs" dxfId="3435" priority="2347" operator="lessThan">
      <formula>$C$4</formula>
    </cfRule>
  </conditionalFormatting>
  <conditionalFormatting sqref="BZ38">
    <cfRule type="cellIs" dxfId="3434" priority="2348" operator="lessThan">
      <formula>$C$4</formula>
    </cfRule>
  </conditionalFormatting>
  <conditionalFormatting sqref="BZ39">
    <cfRule type="cellIs" dxfId="3433" priority="2349" operator="lessThan">
      <formula>$C$4</formula>
    </cfRule>
  </conditionalFormatting>
  <conditionalFormatting sqref="BZ40">
    <cfRule type="cellIs" dxfId="3432" priority="2350" operator="lessThan">
      <formula>$C$4</formula>
    </cfRule>
  </conditionalFormatting>
  <conditionalFormatting sqref="BZ41">
    <cfRule type="cellIs" dxfId="3431" priority="2351" operator="lessThan">
      <formula>$C$4</formula>
    </cfRule>
  </conditionalFormatting>
  <conditionalFormatting sqref="BZ42">
    <cfRule type="cellIs" dxfId="3430" priority="2352" operator="lessThan">
      <formula>$C$4</formula>
    </cfRule>
  </conditionalFormatting>
  <conditionalFormatting sqref="BZ43">
    <cfRule type="cellIs" dxfId="3429" priority="2353" operator="lessThan">
      <formula>$C$4</formula>
    </cfRule>
  </conditionalFormatting>
  <conditionalFormatting sqref="BZ44">
    <cfRule type="cellIs" dxfId="3428" priority="2354" operator="lessThan">
      <formula>$C$4</formula>
    </cfRule>
  </conditionalFormatting>
  <conditionalFormatting sqref="BZ45">
    <cfRule type="cellIs" dxfId="3427" priority="2355" operator="lessThan">
      <formula>$C$4</formula>
    </cfRule>
  </conditionalFormatting>
  <conditionalFormatting sqref="BZ46">
    <cfRule type="cellIs" dxfId="3426" priority="2356" operator="lessThan">
      <formula>$C$4</formula>
    </cfRule>
  </conditionalFormatting>
  <conditionalFormatting sqref="BZ47">
    <cfRule type="cellIs" dxfId="3425" priority="2357" operator="lessThan">
      <formula>$C$4</formula>
    </cfRule>
  </conditionalFormatting>
  <conditionalFormatting sqref="BZ48">
    <cfRule type="cellIs" dxfId="3424" priority="2358" operator="lessThan">
      <formula>$C$4</formula>
    </cfRule>
  </conditionalFormatting>
  <conditionalFormatting sqref="BZ49">
    <cfRule type="cellIs" dxfId="3423" priority="2359" operator="lessThan">
      <formula>$C$4</formula>
    </cfRule>
  </conditionalFormatting>
  <conditionalFormatting sqref="BZ50">
    <cfRule type="cellIs" dxfId="3422" priority="2360" operator="lessThan">
      <formula>$C$4</formula>
    </cfRule>
  </conditionalFormatting>
  <conditionalFormatting sqref="CA11">
    <cfRule type="cellIs" dxfId="3421" priority="2361" operator="lessThan">
      <formula>$C$4</formula>
    </cfRule>
  </conditionalFormatting>
  <conditionalFormatting sqref="CA12">
    <cfRule type="cellIs" dxfId="3420" priority="2362" operator="lessThan">
      <formula>$C$4</formula>
    </cfRule>
  </conditionalFormatting>
  <conditionalFormatting sqref="CA13">
    <cfRule type="cellIs" dxfId="3419" priority="2363" operator="lessThan">
      <formula>$C$4</formula>
    </cfRule>
  </conditionalFormatting>
  <conditionalFormatting sqref="CA14">
    <cfRule type="cellIs" dxfId="3418" priority="2364" operator="lessThan">
      <formula>$C$4</formula>
    </cfRule>
  </conditionalFormatting>
  <conditionalFormatting sqref="CA15">
    <cfRule type="cellIs" dxfId="3417" priority="2365" operator="lessThan">
      <formula>$C$4</formula>
    </cfRule>
  </conditionalFormatting>
  <conditionalFormatting sqref="CA16">
    <cfRule type="cellIs" dxfId="3416" priority="2366" operator="lessThan">
      <formula>$C$4</formula>
    </cfRule>
  </conditionalFormatting>
  <conditionalFormatting sqref="CA17">
    <cfRule type="cellIs" dxfId="3415" priority="2367" operator="lessThan">
      <formula>$C$4</formula>
    </cfRule>
  </conditionalFormatting>
  <conditionalFormatting sqref="CA18">
    <cfRule type="cellIs" dxfId="3414" priority="2368" operator="lessThan">
      <formula>$C$4</formula>
    </cfRule>
  </conditionalFormatting>
  <conditionalFormatting sqref="CA19">
    <cfRule type="cellIs" dxfId="3413" priority="2369" operator="lessThan">
      <formula>$C$4</formula>
    </cfRule>
  </conditionalFormatting>
  <conditionalFormatting sqref="CA20">
    <cfRule type="cellIs" dxfId="3412" priority="2370" operator="lessThan">
      <formula>$C$4</formula>
    </cfRule>
  </conditionalFormatting>
  <conditionalFormatting sqref="CA21">
    <cfRule type="cellIs" dxfId="3411" priority="2371" operator="lessThan">
      <formula>$C$4</formula>
    </cfRule>
  </conditionalFormatting>
  <conditionalFormatting sqref="CA22">
    <cfRule type="cellIs" dxfId="3410" priority="2372" operator="lessThan">
      <formula>$C$4</formula>
    </cfRule>
  </conditionalFormatting>
  <conditionalFormatting sqref="CA23">
    <cfRule type="cellIs" dxfId="3409" priority="2373" operator="lessThan">
      <formula>$C$4</formula>
    </cfRule>
  </conditionalFormatting>
  <conditionalFormatting sqref="CA24">
    <cfRule type="cellIs" dxfId="3408" priority="2374" operator="lessThan">
      <formula>$C$4</formula>
    </cfRule>
  </conditionalFormatting>
  <conditionalFormatting sqref="CA25">
    <cfRule type="cellIs" dxfId="3407" priority="2375" operator="lessThan">
      <formula>$C$4</formula>
    </cfRule>
  </conditionalFormatting>
  <conditionalFormatting sqref="CA26">
    <cfRule type="cellIs" dxfId="3406" priority="2376" operator="lessThan">
      <formula>$C$4</formula>
    </cfRule>
  </conditionalFormatting>
  <conditionalFormatting sqref="CA27">
    <cfRule type="cellIs" dxfId="3405" priority="2377" operator="lessThan">
      <formula>$C$4</formula>
    </cfRule>
  </conditionalFormatting>
  <conditionalFormatting sqref="CA28">
    <cfRule type="cellIs" dxfId="3404" priority="2378" operator="lessThan">
      <formula>$C$4</formula>
    </cfRule>
  </conditionalFormatting>
  <conditionalFormatting sqref="CA29">
    <cfRule type="cellIs" dxfId="3403" priority="2379" operator="lessThan">
      <formula>$C$4</formula>
    </cfRule>
  </conditionalFormatting>
  <conditionalFormatting sqref="CA30">
    <cfRule type="cellIs" dxfId="3402" priority="2380" operator="lessThan">
      <formula>$C$4</formula>
    </cfRule>
  </conditionalFormatting>
  <conditionalFormatting sqref="CA31">
    <cfRule type="cellIs" dxfId="3401" priority="2381" operator="lessThan">
      <formula>$C$4</formula>
    </cfRule>
  </conditionalFormatting>
  <conditionalFormatting sqref="CA32">
    <cfRule type="cellIs" dxfId="3400" priority="2382" operator="lessThan">
      <formula>$C$4</formula>
    </cfRule>
  </conditionalFormatting>
  <conditionalFormatting sqref="CA33">
    <cfRule type="cellIs" dxfId="3399" priority="2383" operator="lessThan">
      <formula>$C$4</formula>
    </cfRule>
  </conditionalFormatting>
  <conditionalFormatting sqref="CA34">
    <cfRule type="cellIs" dxfId="3398" priority="2384" operator="lessThan">
      <formula>$C$4</formula>
    </cfRule>
  </conditionalFormatting>
  <conditionalFormatting sqref="CA35">
    <cfRule type="cellIs" dxfId="3397" priority="2385" operator="lessThan">
      <formula>$C$4</formula>
    </cfRule>
  </conditionalFormatting>
  <conditionalFormatting sqref="CA36">
    <cfRule type="cellIs" dxfId="3396" priority="2386" operator="lessThan">
      <formula>$C$4</formula>
    </cfRule>
  </conditionalFormatting>
  <conditionalFormatting sqref="CA37">
    <cfRule type="cellIs" dxfId="3395" priority="2387" operator="lessThan">
      <formula>$C$4</formula>
    </cfRule>
  </conditionalFormatting>
  <conditionalFormatting sqref="CA38">
    <cfRule type="cellIs" dxfId="3394" priority="2388" operator="lessThan">
      <formula>$C$4</formula>
    </cfRule>
  </conditionalFormatting>
  <conditionalFormatting sqref="CA39">
    <cfRule type="cellIs" dxfId="3393" priority="2389" operator="lessThan">
      <formula>$C$4</formula>
    </cfRule>
  </conditionalFormatting>
  <conditionalFormatting sqref="CA40">
    <cfRule type="cellIs" dxfId="3392" priority="2390" operator="lessThan">
      <formula>$C$4</formula>
    </cfRule>
  </conditionalFormatting>
  <conditionalFormatting sqref="CA41">
    <cfRule type="cellIs" dxfId="3391" priority="2391" operator="lessThan">
      <formula>$C$4</formula>
    </cfRule>
  </conditionalFormatting>
  <conditionalFormatting sqref="CA42">
    <cfRule type="cellIs" dxfId="3390" priority="2392" operator="lessThan">
      <formula>$C$4</formula>
    </cfRule>
  </conditionalFormatting>
  <conditionalFormatting sqref="CA43">
    <cfRule type="cellIs" dxfId="3389" priority="2393" operator="lessThan">
      <formula>$C$4</formula>
    </cfRule>
  </conditionalFormatting>
  <conditionalFormatting sqref="CA44">
    <cfRule type="cellIs" dxfId="3388" priority="2394" operator="lessThan">
      <formula>$C$4</formula>
    </cfRule>
  </conditionalFormatting>
  <conditionalFormatting sqref="CA45">
    <cfRule type="cellIs" dxfId="3387" priority="2395" operator="lessThan">
      <formula>$C$4</formula>
    </cfRule>
  </conditionalFormatting>
  <conditionalFormatting sqref="CA46">
    <cfRule type="cellIs" dxfId="3386" priority="2396" operator="lessThan">
      <formula>$C$4</formula>
    </cfRule>
  </conditionalFormatting>
  <conditionalFormatting sqref="CA47">
    <cfRule type="cellIs" dxfId="3385" priority="2397" operator="lessThan">
      <formula>$C$4</formula>
    </cfRule>
  </conditionalFormatting>
  <conditionalFormatting sqref="CA48">
    <cfRule type="cellIs" dxfId="3384" priority="2398" operator="lessThan">
      <formula>$C$4</formula>
    </cfRule>
  </conditionalFormatting>
  <conditionalFormatting sqref="CA49">
    <cfRule type="cellIs" dxfId="3383" priority="2399" operator="lessThan">
      <formula>$C$4</formula>
    </cfRule>
  </conditionalFormatting>
  <conditionalFormatting sqref="CA50">
    <cfRule type="cellIs" dxfId="3382" priority="2400" operator="lessThan">
      <formula>$C$4</formula>
    </cfRule>
  </conditionalFormatting>
  <conditionalFormatting sqref="CB11">
    <cfRule type="cellIs" dxfId="3381" priority="2401" operator="lessThan">
      <formula>$C$4</formula>
    </cfRule>
  </conditionalFormatting>
  <conditionalFormatting sqref="CB12">
    <cfRule type="cellIs" dxfId="3380" priority="2402" operator="lessThan">
      <formula>$C$4</formula>
    </cfRule>
  </conditionalFormatting>
  <conditionalFormatting sqref="CB13">
    <cfRule type="cellIs" dxfId="3379" priority="2403" operator="lessThan">
      <formula>$C$4</formula>
    </cfRule>
  </conditionalFormatting>
  <conditionalFormatting sqref="CB14">
    <cfRule type="cellIs" dxfId="3378" priority="2404" operator="lessThan">
      <formula>$C$4</formula>
    </cfRule>
  </conditionalFormatting>
  <conditionalFormatting sqref="CB15">
    <cfRule type="cellIs" dxfId="3377" priority="2405" operator="lessThan">
      <formula>$C$4</formula>
    </cfRule>
  </conditionalFormatting>
  <conditionalFormatting sqref="CB16">
    <cfRule type="cellIs" dxfId="3376" priority="2406" operator="lessThan">
      <formula>$C$4</formula>
    </cfRule>
  </conditionalFormatting>
  <conditionalFormatting sqref="CB17">
    <cfRule type="cellIs" dxfId="3375" priority="2407" operator="lessThan">
      <formula>$C$4</formula>
    </cfRule>
  </conditionalFormatting>
  <conditionalFormatting sqref="CB18">
    <cfRule type="cellIs" dxfId="3374" priority="2408" operator="lessThan">
      <formula>$C$4</formula>
    </cfRule>
  </conditionalFormatting>
  <conditionalFormatting sqref="CB19">
    <cfRule type="cellIs" dxfId="3373" priority="2409" operator="lessThan">
      <formula>$C$4</formula>
    </cfRule>
  </conditionalFormatting>
  <conditionalFormatting sqref="CB20">
    <cfRule type="cellIs" dxfId="3372" priority="2410" operator="lessThan">
      <formula>$C$4</formula>
    </cfRule>
  </conditionalFormatting>
  <conditionalFormatting sqref="CB21">
    <cfRule type="cellIs" dxfId="3371" priority="2411" operator="lessThan">
      <formula>$C$4</formula>
    </cfRule>
  </conditionalFormatting>
  <conditionalFormatting sqref="CB22">
    <cfRule type="cellIs" dxfId="3370" priority="2412" operator="lessThan">
      <formula>$C$4</formula>
    </cfRule>
  </conditionalFormatting>
  <conditionalFormatting sqref="CB23">
    <cfRule type="cellIs" dxfId="3369" priority="2413" operator="lessThan">
      <formula>$C$4</formula>
    </cfRule>
  </conditionalFormatting>
  <conditionalFormatting sqref="CB24">
    <cfRule type="cellIs" dxfId="3368" priority="2414" operator="lessThan">
      <formula>$C$4</formula>
    </cfRule>
  </conditionalFormatting>
  <conditionalFormatting sqref="CB25">
    <cfRule type="cellIs" dxfId="3367" priority="2415" operator="lessThan">
      <formula>$C$4</formula>
    </cfRule>
  </conditionalFormatting>
  <conditionalFormatting sqref="CB26">
    <cfRule type="cellIs" dxfId="3366" priority="2416" operator="lessThan">
      <formula>$C$4</formula>
    </cfRule>
  </conditionalFormatting>
  <conditionalFormatting sqref="CB27">
    <cfRule type="cellIs" dxfId="3365" priority="2417" operator="lessThan">
      <formula>$C$4</formula>
    </cfRule>
  </conditionalFormatting>
  <conditionalFormatting sqref="CB28">
    <cfRule type="cellIs" dxfId="3364" priority="2418" operator="lessThan">
      <formula>$C$4</formula>
    </cfRule>
  </conditionalFormatting>
  <conditionalFormatting sqref="CB29">
    <cfRule type="cellIs" dxfId="3363" priority="2419" operator="lessThan">
      <formula>$C$4</formula>
    </cfRule>
  </conditionalFormatting>
  <conditionalFormatting sqref="CB30">
    <cfRule type="cellIs" dxfId="3362" priority="2420" operator="lessThan">
      <formula>$C$4</formula>
    </cfRule>
  </conditionalFormatting>
  <conditionalFormatting sqref="CB31">
    <cfRule type="cellIs" dxfId="3361" priority="2421" operator="lessThan">
      <formula>$C$4</formula>
    </cfRule>
  </conditionalFormatting>
  <conditionalFormatting sqref="CB32">
    <cfRule type="cellIs" dxfId="3360" priority="2422" operator="lessThan">
      <formula>$C$4</formula>
    </cfRule>
  </conditionalFormatting>
  <conditionalFormatting sqref="CB33">
    <cfRule type="cellIs" dxfId="3359" priority="2423" operator="lessThan">
      <formula>$C$4</formula>
    </cfRule>
  </conditionalFormatting>
  <conditionalFormatting sqref="CB34">
    <cfRule type="cellIs" dxfId="3358" priority="2424" operator="lessThan">
      <formula>$C$4</formula>
    </cfRule>
  </conditionalFormatting>
  <conditionalFormatting sqref="CB35">
    <cfRule type="cellIs" dxfId="3357" priority="2425" operator="lessThan">
      <formula>$C$4</formula>
    </cfRule>
  </conditionalFormatting>
  <conditionalFormatting sqref="CB36">
    <cfRule type="cellIs" dxfId="3356" priority="2426" operator="lessThan">
      <formula>$C$4</formula>
    </cfRule>
  </conditionalFormatting>
  <conditionalFormatting sqref="CB37">
    <cfRule type="cellIs" dxfId="3355" priority="2427" operator="lessThan">
      <formula>$C$4</formula>
    </cfRule>
  </conditionalFormatting>
  <conditionalFormatting sqref="CB38">
    <cfRule type="cellIs" dxfId="3354" priority="2428" operator="lessThan">
      <formula>$C$4</formula>
    </cfRule>
  </conditionalFormatting>
  <conditionalFormatting sqref="CB39">
    <cfRule type="cellIs" dxfId="3353" priority="2429" operator="lessThan">
      <formula>$C$4</formula>
    </cfRule>
  </conditionalFormatting>
  <conditionalFormatting sqref="CB40">
    <cfRule type="cellIs" dxfId="3352" priority="2430" operator="lessThan">
      <formula>$C$4</formula>
    </cfRule>
  </conditionalFormatting>
  <conditionalFormatting sqref="CB41">
    <cfRule type="cellIs" dxfId="3351" priority="2431" operator="lessThan">
      <formula>$C$4</formula>
    </cfRule>
  </conditionalFormatting>
  <conditionalFormatting sqref="CB42">
    <cfRule type="cellIs" dxfId="3350" priority="2432" operator="lessThan">
      <formula>$C$4</formula>
    </cfRule>
  </conditionalFormatting>
  <conditionalFormatting sqref="CB43">
    <cfRule type="cellIs" dxfId="3349" priority="2433" operator="lessThan">
      <formula>$C$4</formula>
    </cfRule>
  </conditionalFormatting>
  <conditionalFormatting sqref="CB44">
    <cfRule type="cellIs" dxfId="3348" priority="2434" operator="lessThan">
      <formula>$C$4</formula>
    </cfRule>
  </conditionalFormatting>
  <conditionalFormatting sqref="CB45">
    <cfRule type="cellIs" dxfId="3347" priority="2435" operator="lessThan">
      <formula>$C$4</formula>
    </cfRule>
  </conditionalFormatting>
  <conditionalFormatting sqref="CB46">
    <cfRule type="cellIs" dxfId="3346" priority="2436" operator="lessThan">
      <formula>$C$4</formula>
    </cfRule>
  </conditionalFormatting>
  <conditionalFormatting sqref="CB47">
    <cfRule type="cellIs" dxfId="3345" priority="2437" operator="lessThan">
      <formula>$C$4</formula>
    </cfRule>
  </conditionalFormatting>
  <conditionalFormatting sqref="CB48">
    <cfRule type="cellIs" dxfId="3344" priority="2438" operator="lessThan">
      <formula>$C$4</formula>
    </cfRule>
  </conditionalFormatting>
  <conditionalFormatting sqref="CB49">
    <cfRule type="cellIs" dxfId="3343" priority="2439" operator="lessThan">
      <formula>$C$4</formula>
    </cfRule>
  </conditionalFormatting>
  <conditionalFormatting sqref="CB50">
    <cfRule type="cellIs" dxfId="3342" priority="2440" operator="lessThan">
      <formula>$C$4</formula>
    </cfRule>
  </conditionalFormatting>
  <conditionalFormatting sqref="CC11">
    <cfRule type="cellIs" dxfId="3341" priority="2441" operator="lessThan">
      <formula>$C$4</formula>
    </cfRule>
  </conditionalFormatting>
  <conditionalFormatting sqref="CC12">
    <cfRule type="cellIs" dxfId="3340" priority="2442" operator="lessThan">
      <formula>$C$4</formula>
    </cfRule>
  </conditionalFormatting>
  <conditionalFormatting sqref="CC13">
    <cfRule type="cellIs" dxfId="3339" priority="2443" operator="lessThan">
      <formula>$C$4</formula>
    </cfRule>
  </conditionalFormatting>
  <conditionalFormatting sqref="CC14">
    <cfRule type="cellIs" dxfId="3338" priority="2444" operator="lessThan">
      <formula>$C$4</formula>
    </cfRule>
  </conditionalFormatting>
  <conditionalFormatting sqref="CC15">
    <cfRule type="cellIs" dxfId="3337" priority="2445" operator="lessThan">
      <formula>$C$4</formula>
    </cfRule>
  </conditionalFormatting>
  <conditionalFormatting sqref="CC16">
    <cfRule type="cellIs" dxfId="3336" priority="2446" operator="lessThan">
      <formula>$C$4</formula>
    </cfRule>
  </conditionalFormatting>
  <conditionalFormatting sqref="CC17">
    <cfRule type="cellIs" dxfId="3335" priority="2447" operator="lessThan">
      <formula>$C$4</formula>
    </cfRule>
  </conditionalFormatting>
  <conditionalFormatting sqref="CC18">
    <cfRule type="cellIs" dxfId="3334" priority="2448" operator="lessThan">
      <formula>$C$4</formula>
    </cfRule>
  </conditionalFormatting>
  <conditionalFormatting sqref="CC19">
    <cfRule type="cellIs" dxfId="3333" priority="2449" operator="lessThan">
      <formula>$C$4</formula>
    </cfRule>
  </conditionalFormatting>
  <conditionalFormatting sqref="CC20">
    <cfRule type="cellIs" dxfId="3332" priority="2450" operator="lessThan">
      <formula>$C$4</formula>
    </cfRule>
  </conditionalFormatting>
  <conditionalFormatting sqref="CC21">
    <cfRule type="cellIs" dxfId="3331" priority="2451" operator="lessThan">
      <formula>$C$4</formula>
    </cfRule>
  </conditionalFormatting>
  <conditionalFormatting sqref="CC22">
    <cfRule type="cellIs" dxfId="3330" priority="2452" operator="lessThan">
      <formula>$C$4</formula>
    </cfRule>
  </conditionalFormatting>
  <conditionalFormatting sqref="CC23">
    <cfRule type="cellIs" dxfId="3329" priority="2453" operator="lessThan">
      <formula>$C$4</formula>
    </cfRule>
  </conditionalFormatting>
  <conditionalFormatting sqref="CC24">
    <cfRule type="cellIs" dxfId="3328" priority="2454" operator="lessThan">
      <formula>$C$4</formula>
    </cfRule>
  </conditionalFormatting>
  <conditionalFormatting sqref="CC25">
    <cfRule type="cellIs" dxfId="3327" priority="2455" operator="lessThan">
      <formula>$C$4</formula>
    </cfRule>
  </conditionalFormatting>
  <conditionalFormatting sqref="CC26">
    <cfRule type="cellIs" dxfId="3326" priority="2456" operator="lessThan">
      <formula>$C$4</formula>
    </cfRule>
  </conditionalFormatting>
  <conditionalFormatting sqref="CC27">
    <cfRule type="cellIs" dxfId="3325" priority="2457" operator="lessThan">
      <formula>$C$4</formula>
    </cfRule>
  </conditionalFormatting>
  <conditionalFormatting sqref="CC28">
    <cfRule type="cellIs" dxfId="3324" priority="2458" operator="lessThan">
      <formula>$C$4</formula>
    </cfRule>
  </conditionalFormatting>
  <conditionalFormatting sqref="CC29">
    <cfRule type="cellIs" dxfId="3323" priority="2459" operator="lessThan">
      <formula>$C$4</formula>
    </cfRule>
  </conditionalFormatting>
  <conditionalFormatting sqref="CC30">
    <cfRule type="cellIs" dxfId="3322" priority="2460" operator="lessThan">
      <formula>$C$4</formula>
    </cfRule>
  </conditionalFormatting>
  <conditionalFormatting sqref="CC31">
    <cfRule type="cellIs" dxfId="3321" priority="2461" operator="lessThan">
      <formula>$C$4</formula>
    </cfRule>
  </conditionalFormatting>
  <conditionalFormatting sqref="CC32">
    <cfRule type="cellIs" dxfId="3320" priority="2462" operator="lessThan">
      <formula>$C$4</formula>
    </cfRule>
  </conditionalFormatting>
  <conditionalFormatting sqref="CC33">
    <cfRule type="cellIs" dxfId="3319" priority="2463" operator="lessThan">
      <formula>$C$4</formula>
    </cfRule>
  </conditionalFormatting>
  <conditionalFormatting sqref="CC34">
    <cfRule type="cellIs" dxfId="3318" priority="2464" operator="lessThan">
      <formula>$C$4</formula>
    </cfRule>
  </conditionalFormatting>
  <conditionalFormatting sqref="CC35">
    <cfRule type="cellIs" dxfId="3317" priority="2465" operator="lessThan">
      <formula>$C$4</formula>
    </cfRule>
  </conditionalFormatting>
  <conditionalFormatting sqref="CC36">
    <cfRule type="cellIs" dxfId="3316" priority="2466" operator="lessThan">
      <formula>$C$4</formula>
    </cfRule>
  </conditionalFormatting>
  <conditionalFormatting sqref="CC37">
    <cfRule type="cellIs" dxfId="3315" priority="2467" operator="lessThan">
      <formula>$C$4</formula>
    </cfRule>
  </conditionalFormatting>
  <conditionalFormatting sqref="CC38">
    <cfRule type="cellIs" dxfId="3314" priority="2468" operator="lessThan">
      <formula>$C$4</formula>
    </cfRule>
  </conditionalFormatting>
  <conditionalFormatting sqref="CC39">
    <cfRule type="cellIs" dxfId="3313" priority="2469" operator="lessThan">
      <formula>$C$4</formula>
    </cfRule>
  </conditionalFormatting>
  <conditionalFormatting sqref="CC40">
    <cfRule type="cellIs" dxfId="3312" priority="2470" operator="lessThan">
      <formula>$C$4</formula>
    </cfRule>
  </conditionalFormatting>
  <conditionalFormatting sqref="CC41">
    <cfRule type="cellIs" dxfId="3311" priority="2471" operator="lessThan">
      <formula>$C$4</formula>
    </cfRule>
  </conditionalFormatting>
  <conditionalFormatting sqref="CC42">
    <cfRule type="cellIs" dxfId="3310" priority="2472" operator="lessThan">
      <formula>$C$4</formula>
    </cfRule>
  </conditionalFormatting>
  <conditionalFormatting sqref="CC43">
    <cfRule type="cellIs" dxfId="3309" priority="2473" operator="lessThan">
      <formula>$C$4</formula>
    </cfRule>
  </conditionalFormatting>
  <conditionalFormatting sqref="CC44">
    <cfRule type="cellIs" dxfId="3308" priority="2474" operator="lessThan">
      <formula>$C$4</formula>
    </cfRule>
  </conditionalFormatting>
  <conditionalFormatting sqref="CC45">
    <cfRule type="cellIs" dxfId="3307" priority="2475" operator="lessThan">
      <formula>$C$4</formula>
    </cfRule>
  </conditionalFormatting>
  <conditionalFormatting sqref="CC46">
    <cfRule type="cellIs" dxfId="3306" priority="2476" operator="lessThan">
      <formula>$C$4</formula>
    </cfRule>
  </conditionalFormatting>
  <conditionalFormatting sqref="CC47">
    <cfRule type="cellIs" dxfId="3305" priority="2477" operator="lessThan">
      <formula>$C$4</formula>
    </cfRule>
  </conditionalFormatting>
  <conditionalFormatting sqref="CC48">
    <cfRule type="cellIs" dxfId="3304" priority="2478" operator="lessThan">
      <formula>$C$4</formula>
    </cfRule>
  </conditionalFormatting>
  <conditionalFormatting sqref="CC49">
    <cfRule type="cellIs" dxfId="3303" priority="2479" operator="lessThan">
      <formula>$C$4</formula>
    </cfRule>
  </conditionalFormatting>
  <conditionalFormatting sqref="CC50">
    <cfRule type="cellIs" dxfId="3302" priority="2480" operator="lessThan">
      <formula>$C$4</formula>
    </cfRule>
  </conditionalFormatting>
  <conditionalFormatting sqref="CD11">
    <cfRule type="cellIs" dxfId="3301" priority="2481" operator="lessThan">
      <formula>$C$4</formula>
    </cfRule>
  </conditionalFormatting>
  <conditionalFormatting sqref="CD12">
    <cfRule type="cellIs" dxfId="3300" priority="2482" operator="lessThan">
      <formula>$C$4</formula>
    </cfRule>
  </conditionalFormatting>
  <conditionalFormatting sqref="CD13">
    <cfRule type="cellIs" dxfId="3299" priority="2483" operator="lessThan">
      <formula>$C$4</formula>
    </cfRule>
  </conditionalFormatting>
  <conditionalFormatting sqref="CD14">
    <cfRule type="cellIs" dxfId="3298" priority="2484" operator="lessThan">
      <formula>$C$4</formula>
    </cfRule>
  </conditionalFormatting>
  <conditionalFormatting sqref="CD15">
    <cfRule type="cellIs" dxfId="3297" priority="2485" operator="lessThan">
      <formula>$C$4</formula>
    </cfRule>
  </conditionalFormatting>
  <conditionalFormatting sqref="CD16">
    <cfRule type="cellIs" dxfId="3296" priority="2486" operator="lessThan">
      <formula>$C$4</formula>
    </cfRule>
  </conditionalFormatting>
  <conditionalFormatting sqref="CD17">
    <cfRule type="cellIs" dxfId="3295" priority="2487" operator="lessThan">
      <formula>$C$4</formula>
    </cfRule>
  </conditionalFormatting>
  <conditionalFormatting sqref="CD18">
    <cfRule type="cellIs" dxfId="3294" priority="2488" operator="lessThan">
      <formula>$C$4</formula>
    </cfRule>
  </conditionalFormatting>
  <conditionalFormatting sqref="CD19">
    <cfRule type="cellIs" dxfId="3293" priority="2489" operator="lessThan">
      <formula>$C$4</formula>
    </cfRule>
  </conditionalFormatting>
  <conditionalFormatting sqref="CD20">
    <cfRule type="cellIs" dxfId="3292" priority="2490" operator="lessThan">
      <formula>$C$4</formula>
    </cfRule>
  </conditionalFormatting>
  <conditionalFormatting sqref="CD21">
    <cfRule type="cellIs" dxfId="3291" priority="2491" operator="lessThan">
      <formula>$C$4</formula>
    </cfRule>
  </conditionalFormatting>
  <conditionalFormatting sqref="CD22">
    <cfRule type="cellIs" dxfId="3290" priority="2492" operator="lessThan">
      <formula>$C$4</formula>
    </cfRule>
  </conditionalFormatting>
  <conditionalFormatting sqref="CD23">
    <cfRule type="cellIs" dxfId="3289" priority="2493" operator="lessThan">
      <formula>$C$4</formula>
    </cfRule>
  </conditionalFormatting>
  <conditionalFormatting sqref="CD24">
    <cfRule type="cellIs" dxfId="3288" priority="2494" operator="lessThan">
      <formula>$C$4</formula>
    </cfRule>
  </conditionalFormatting>
  <conditionalFormatting sqref="CD25">
    <cfRule type="cellIs" dxfId="3287" priority="2495" operator="lessThan">
      <formula>$C$4</formula>
    </cfRule>
  </conditionalFormatting>
  <conditionalFormatting sqref="CD26">
    <cfRule type="cellIs" dxfId="3286" priority="2496" operator="lessThan">
      <formula>$C$4</formula>
    </cfRule>
  </conditionalFormatting>
  <conditionalFormatting sqref="CD27">
    <cfRule type="cellIs" dxfId="3285" priority="2497" operator="lessThan">
      <formula>$C$4</formula>
    </cfRule>
  </conditionalFormatting>
  <conditionalFormatting sqref="CD28">
    <cfRule type="cellIs" dxfId="3284" priority="2498" operator="lessThan">
      <formula>$C$4</formula>
    </cfRule>
  </conditionalFormatting>
  <conditionalFormatting sqref="CD29">
    <cfRule type="cellIs" dxfId="3283" priority="2499" operator="lessThan">
      <formula>$C$4</formula>
    </cfRule>
  </conditionalFormatting>
  <conditionalFormatting sqref="CD30">
    <cfRule type="cellIs" dxfId="3282" priority="2500" operator="lessThan">
      <formula>$C$4</formula>
    </cfRule>
  </conditionalFormatting>
  <conditionalFormatting sqref="CD31">
    <cfRule type="cellIs" dxfId="3281" priority="2501" operator="lessThan">
      <formula>$C$4</formula>
    </cfRule>
  </conditionalFormatting>
  <conditionalFormatting sqref="CD32">
    <cfRule type="cellIs" dxfId="3280" priority="2502" operator="lessThan">
      <formula>$C$4</formula>
    </cfRule>
  </conditionalFormatting>
  <conditionalFormatting sqref="CD33">
    <cfRule type="cellIs" dxfId="3279" priority="2503" operator="lessThan">
      <formula>$C$4</formula>
    </cfRule>
  </conditionalFormatting>
  <conditionalFormatting sqref="CD34">
    <cfRule type="cellIs" dxfId="3278" priority="2504" operator="lessThan">
      <formula>$C$4</formula>
    </cfRule>
  </conditionalFormatting>
  <conditionalFormatting sqref="CD35">
    <cfRule type="cellIs" dxfId="3277" priority="2505" operator="lessThan">
      <formula>$C$4</formula>
    </cfRule>
  </conditionalFormatting>
  <conditionalFormatting sqref="CD36">
    <cfRule type="cellIs" dxfId="3276" priority="2506" operator="lessThan">
      <formula>$C$4</formula>
    </cfRule>
  </conditionalFormatting>
  <conditionalFormatting sqref="CD37">
    <cfRule type="cellIs" dxfId="3275" priority="2507" operator="lessThan">
      <formula>$C$4</formula>
    </cfRule>
  </conditionalFormatting>
  <conditionalFormatting sqref="CD38">
    <cfRule type="cellIs" dxfId="3274" priority="2508" operator="lessThan">
      <formula>$C$4</formula>
    </cfRule>
  </conditionalFormatting>
  <conditionalFormatting sqref="CD39">
    <cfRule type="cellIs" dxfId="3273" priority="2509" operator="lessThan">
      <formula>$C$4</formula>
    </cfRule>
  </conditionalFormatting>
  <conditionalFormatting sqref="CD40">
    <cfRule type="cellIs" dxfId="3272" priority="2510" operator="lessThan">
      <formula>$C$4</formula>
    </cfRule>
  </conditionalFormatting>
  <conditionalFormatting sqref="CD41">
    <cfRule type="cellIs" dxfId="3271" priority="2511" operator="lessThan">
      <formula>$C$4</formula>
    </cfRule>
  </conditionalFormatting>
  <conditionalFormatting sqref="CD42">
    <cfRule type="cellIs" dxfId="3270" priority="2512" operator="lessThan">
      <formula>$C$4</formula>
    </cfRule>
  </conditionalFormatting>
  <conditionalFormatting sqref="CD43">
    <cfRule type="cellIs" dxfId="3269" priority="2513" operator="lessThan">
      <formula>$C$4</formula>
    </cfRule>
  </conditionalFormatting>
  <conditionalFormatting sqref="CD44">
    <cfRule type="cellIs" dxfId="3268" priority="2514" operator="lessThan">
      <formula>$C$4</formula>
    </cfRule>
  </conditionalFormatting>
  <conditionalFormatting sqref="CD45">
    <cfRule type="cellIs" dxfId="3267" priority="2515" operator="lessThan">
      <formula>$C$4</formula>
    </cfRule>
  </conditionalFormatting>
  <conditionalFormatting sqref="CD46">
    <cfRule type="cellIs" dxfId="3266" priority="2516" operator="lessThan">
      <formula>$C$4</formula>
    </cfRule>
  </conditionalFormatting>
  <conditionalFormatting sqref="CD47">
    <cfRule type="cellIs" dxfId="3265" priority="2517" operator="lessThan">
      <formula>$C$4</formula>
    </cfRule>
  </conditionalFormatting>
  <conditionalFormatting sqref="CD48">
    <cfRule type="cellIs" dxfId="3264" priority="2518" operator="lessThan">
      <formula>$C$4</formula>
    </cfRule>
  </conditionalFormatting>
  <conditionalFormatting sqref="CD49">
    <cfRule type="cellIs" dxfId="3263" priority="2519" operator="lessThan">
      <formula>$C$4</formula>
    </cfRule>
  </conditionalFormatting>
  <conditionalFormatting sqref="CD50">
    <cfRule type="cellIs" dxfId="3262" priority="2520" operator="lessThan">
      <formula>$C$4</formula>
    </cfRule>
  </conditionalFormatting>
  <conditionalFormatting sqref="CE11">
    <cfRule type="cellIs" dxfId="3261" priority="2521" operator="lessThan">
      <formula>$C$4</formula>
    </cfRule>
  </conditionalFormatting>
  <conditionalFormatting sqref="CE12">
    <cfRule type="cellIs" dxfId="3260" priority="2522" operator="lessThan">
      <formula>$C$4</formula>
    </cfRule>
  </conditionalFormatting>
  <conditionalFormatting sqref="CE13">
    <cfRule type="cellIs" dxfId="3259" priority="2523" operator="lessThan">
      <formula>$C$4</formula>
    </cfRule>
  </conditionalFormatting>
  <conditionalFormatting sqref="CE14">
    <cfRule type="cellIs" dxfId="3258" priority="2524" operator="lessThan">
      <formula>$C$4</formula>
    </cfRule>
  </conditionalFormatting>
  <conditionalFormatting sqref="CE15">
    <cfRule type="cellIs" dxfId="3257" priority="2525" operator="lessThan">
      <formula>$C$4</formula>
    </cfRule>
  </conditionalFormatting>
  <conditionalFormatting sqref="CE16">
    <cfRule type="cellIs" dxfId="3256" priority="2526" operator="lessThan">
      <formula>$C$4</formula>
    </cfRule>
  </conditionalFormatting>
  <conditionalFormatting sqref="CE17">
    <cfRule type="cellIs" dxfId="3255" priority="2527" operator="lessThan">
      <formula>$C$4</formula>
    </cfRule>
  </conditionalFormatting>
  <conditionalFormatting sqref="CE18">
    <cfRule type="cellIs" dxfId="3254" priority="2528" operator="lessThan">
      <formula>$C$4</formula>
    </cfRule>
  </conditionalFormatting>
  <conditionalFormatting sqref="CE19">
    <cfRule type="cellIs" dxfId="3253" priority="2529" operator="lessThan">
      <formula>$C$4</formula>
    </cfRule>
  </conditionalFormatting>
  <conditionalFormatting sqref="CE20">
    <cfRule type="cellIs" dxfId="3252" priority="2530" operator="lessThan">
      <formula>$C$4</formula>
    </cfRule>
  </conditionalFormatting>
  <conditionalFormatting sqref="CE21">
    <cfRule type="cellIs" dxfId="3251" priority="2531" operator="lessThan">
      <formula>$C$4</formula>
    </cfRule>
  </conditionalFormatting>
  <conditionalFormatting sqref="CE22">
    <cfRule type="cellIs" dxfId="3250" priority="2532" operator="lessThan">
      <formula>$C$4</formula>
    </cfRule>
  </conditionalFormatting>
  <conditionalFormatting sqref="CE23">
    <cfRule type="cellIs" dxfId="3249" priority="2533" operator="lessThan">
      <formula>$C$4</formula>
    </cfRule>
  </conditionalFormatting>
  <conditionalFormatting sqref="CE24">
    <cfRule type="cellIs" dxfId="3248" priority="2534" operator="lessThan">
      <formula>$C$4</formula>
    </cfRule>
  </conditionalFormatting>
  <conditionalFormatting sqref="CE25">
    <cfRule type="cellIs" dxfId="3247" priority="2535" operator="lessThan">
      <formula>$C$4</formula>
    </cfRule>
  </conditionalFormatting>
  <conditionalFormatting sqref="CE26">
    <cfRule type="cellIs" dxfId="3246" priority="2536" operator="lessThan">
      <formula>$C$4</formula>
    </cfRule>
  </conditionalFormatting>
  <conditionalFormatting sqref="CE27">
    <cfRule type="cellIs" dxfId="3245" priority="2537" operator="lessThan">
      <formula>$C$4</formula>
    </cfRule>
  </conditionalFormatting>
  <conditionalFormatting sqref="CE28">
    <cfRule type="cellIs" dxfId="3244" priority="2538" operator="lessThan">
      <formula>$C$4</formula>
    </cfRule>
  </conditionalFormatting>
  <conditionalFormatting sqref="CE29">
    <cfRule type="cellIs" dxfId="3243" priority="2539" operator="lessThan">
      <formula>$C$4</formula>
    </cfRule>
  </conditionalFormatting>
  <conditionalFormatting sqref="CE30">
    <cfRule type="cellIs" dxfId="3242" priority="2540" operator="lessThan">
      <formula>$C$4</formula>
    </cfRule>
  </conditionalFormatting>
  <conditionalFormatting sqref="CE31">
    <cfRule type="cellIs" dxfId="3241" priority="2541" operator="lessThan">
      <formula>$C$4</formula>
    </cfRule>
  </conditionalFormatting>
  <conditionalFormatting sqref="CE32">
    <cfRule type="cellIs" dxfId="3240" priority="2542" operator="lessThan">
      <formula>$C$4</formula>
    </cfRule>
  </conditionalFormatting>
  <conditionalFormatting sqref="CE33">
    <cfRule type="cellIs" dxfId="3239" priority="2543" operator="lessThan">
      <formula>$C$4</formula>
    </cfRule>
  </conditionalFormatting>
  <conditionalFormatting sqref="CE34">
    <cfRule type="cellIs" dxfId="3238" priority="2544" operator="lessThan">
      <formula>$C$4</formula>
    </cfRule>
  </conditionalFormatting>
  <conditionalFormatting sqref="CE35">
    <cfRule type="cellIs" dxfId="3237" priority="2545" operator="lessThan">
      <formula>$C$4</formula>
    </cfRule>
  </conditionalFormatting>
  <conditionalFormatting sqref="CE36">
    <cfRule type="cellIs" dxfId="3236" priority="2546" operator="lessThan">
      <formula>$C$4</formula>
    </cfRule>
  </conditionalFormatting>
  <conditionalFormatting sqref="CE37">
    <cfRule type="cellIs" dxfId="3235" priority="2547" operator="lessThan">
      <formula>$C$4</formula>
    </cfRule>
  </conditionalFormatting>
  <conditionalFormatting sqref="CE38">
    <cfRule type="cellIs" dxfId="3234" priority="2548" operator="lessThan">
      <formula>$C$4</formula>
    </cfRule>
  </conditionalFormatting>
  <conditionalFormatting sqref="CE39">
    <cfRule type="cellIs" dxfId="3233" priority="2549" operator="lessThan">
      <formula>$C$4</formula>
    </cfRule>
  </conditionalFormatting>
  <conditionalFormatting sqref="CE40">
    <cfRule type="cellIs" dxfId="3232" priority="2550" operator="lessThan">
      <formula>$C$4</formula>
    </cfRule>
  </conditionalFormatting>
  <conditionalFormatting sqref="CE41">
    <cfRule type="cellIs" dxfId="3231" priority="2551" operator="lessThan">
      <formula>$C$4</formula>
    </cfRule>
  </conditionalFormatting>
  <conditionalFormatting sqref="CE42">
    <cfRule type="cellIs" dxfId="3230" priority="2552" operator="lessThan">
      <formula>$C$4</formula>
    </cfRule>
  </conditionalFormatting>
  <conditionalFormatting sqref="CE43">
    <cfRule type="cellIs" dxfId="3229" priority="2553" operator="lessThan">
      <formula>$C$4</formula>
    </cfRule>
  </conditionalFormatting>
  <conditionalFormatting sqref="CE44">
    <cfRule type="cellIs" dxfId="3228" priority="2554" operator="lessThan">
      <formula>$C$4</formula>
    </cfRule>
  </conditionalFormatting>
  <conditionalFormatting sqref="CE45">
    <cfRule type="cellIs" dxfId="3227" priority="2555" operator="lessThan">
      <formula>$C$4</formula>
    </cfRule>
  </conditionalFormatting>
  <conditionalFormatting sqref="CE46">
    <cfRule type="cellIs" dxfId="3226" priority="2556" operator="lessThan">
      <formula>$C$4</formula>
    </cfRule>
  </conditionalFormatting>
  <conditionalFormatting sqref="CE47">
    <cfRule type="cellIs" dxfId="3225" priority="2557" operator="lessThan">
      <formula>$C$4</formula>
    </cfRule>
  </conditionalFormatting>
  <conditionalFormatting sqref="CE48">
    <cfRule type="cellIs" dxfId="3224" priority="2558" operator="lessThan">
      <formula>$C$4</formula>
    </cfRule>
  </conditionalFormatting>
  <conditionalFormatting sqref="CE49">
    <cfRule type="cellIs" dxfId="3223" priority="2559" operator="lessThan">
      <formula>$C$4</formula>
    </cfRule>
  </conditionalFormatting>
  <conditionalFormatting sqref="CE50">
    <cfRule type="cellIs" dxfId="3222" priority="2560" operator="lessThan">
      <formula>$C$4</formula>
    </cfRule>
  </conditionalFormatting>
  <conditionalFormatting sqref="CF11">
    <cfRule type="cellIs" dxfId="3221" priority="2561" operator="lessThan">
      <formula>$C$4</formula>
    </cfRule>
  </conditionalFormatting>
  <conditionalFormatting sqref="CF12">
    <cfRule type="cellIs" dxfId="3220" priority="2562" operator="lessThan">
      <formula>$C$4</formula>
    </cfRule>
  </conditionalFormatting>
  <conditionalFormatting sqref="CF13">
    <cfRule type="cellIs" dxfId="3219" priority="2563" operator="lessThan">
      <formula>$C$4</formula>
    </cfRule>
  </conditionalFormatting>
  <conditionalFormatting sqref="CF14">
    <cfRule type="cellIs" dxfId="3218" priority="2564" operator="lessThan">
      <formula>$C$4</formula>
    </cfRule>
  </conditionalFormatting>
  <conditionalFormatting sqref="CF15">
    <cfRule type="cellIs" dxfId="3217" priority="2565" operator="lessThan">
      <formula>$C$4</formula>
    </cfRule>
  </conditionalFormatting>
  <conditionalFormatting sqref="CF16">
    <cfRule type="cellIs" dxfId="3216" priority="2566" operator="lessThan">
      <formula>$C$4</formula>
    </cfRule>
  </conditionalFormatting>
  <conditionalFormatting sqref="CF17">
    <cfRule type="cellIs" dxfId="3215" priority="2567" operator="lessThan">
      <formula>$C$4</formula>
    </cfRule>
  </conditionalFormatting>
  <conditionalFormatting sqref="CF18">
    <cfRule type="cellIs" dxfId="3214" priority="2568" operator="lessThan">
      <formula>$C$4</formula>
    </cfRule>
  </conditionalFormatting>
  <conditionalFormatting sqref="CF19">
    <cfRule type="cellIs" dxfId="3213" priority="2569" operator="lessThan">
      <formula>$C$4</formula>
    </cfRule>
  </conditionalFormatting>
  <conditionalFormatting sqref="CF20">
    <cfRule type="cellIs" dxfId="3212" priority="2570" operator="lessThan">
      <formula>$C$4</formula>
    </cfRule>
  </conditionalFormatting>
  <conditionalFormatting sqref="CF21">
    <cfRule type="cellIs" dxfId="3211" priority="2571" operator="lessThan">
      <formula>$C$4</formula>
    </cfRule>
  </conditionalFormatting>
  <conditionalFormatting sqref="CF22">
    <cfRule type="cellIs" dxfId="3210" priority="2572" operator="lessThan">
      <formula>$C$4</formula>
    </cfRule>
  </conditionalFormatting>
  <conditionalFormatting sqref="CF23">
    <cfRule type="cellIs" dxfId="3209" priority="2573" operator="lessThan">
      <formula>$C$4</formula>
    </cfRule>
  </conditionalFormatting>
  <conditionalFormatting sqref="CF24">
    <cfRule type="cellIs" dxfId="3208" priority="2574" operator="lessThan">
      <formula>$C$4</formula>
    </cfRule>
  </conditionalFormatting>
  <conditionalFormatting sqref="CF25">
    <cfRule type="cellIs" dxfId="3207" priority="2575" operator="lessThan">
      <formula>$C$4</formula>
    </cfRule>
  </conditionalFormatting>
  <conditionalFormatting sqref="CF26">
    <cfRule type="cellIs" dxfId="3206" priority="2576" operator="lessThan">
      <formula>$C$4</formula>
    </cfRule>
  </conditionalFormatting>
  <conditionalFormatting sqref="CF27">
    <cfRule type="cellIs" dxfId="3205" priority="2577" operator="lessThan">
      <formula>$C$4</formula>
    </cfRule>
  </conditionalFormatting>
  <conditionalFormatting sqref="CF28">
    <cfRule type="cellIs" dxfId="3204" priority="2578" operator="lessThan">
      <formula>$C$4</formula>
    </cfRule>
  </conditionalFormatting>
  <conditionalFormatting sqref="CF29">
    <cfRule type="cellIs" dxfId="3203" priority="2579" operator="lessThan">
      <formula>$C$4</formula>
    </cfRule>
  </conditionalFormatting>
  <conditionalFormatting sqref="CF30">
    <cfRule type="cellIs" dxfId="3202" priority="2580" operator="lessThan">
      <formula>$C$4</formula>
    </cfRule>
  </conditionalFormatting>
  <conditionalFormatting sqref="CF31">
    <cfRule type="cellIs" dxfId="3201" priority="2581" operator="lessThan">
      <formula>$C$4</formula>
    </cfRule>
  </conditionalFormatting>
  <conditionalFormatting sqref="CF32">
    <cfRule type="cellIs" dxfId="3200" priority="2582" operator="lessThan">
      <formula>$C$4</formula>
    </cfRule>
  </conditionalFormatting>
  <conditionalFormatting sqref="CF33">
    <cfRule type="cellIs" dxfId="3199" priority="2583" operator="lessThan">
      <formula>$C$4</formula>
    </cfRule>
  </conditionalFormatting>
  <conditionalFormatting sqref="CF34">
    <cfRule type="cellIs" dxfId="3198" priority="2584" operator="lessThan">
      <formula>$C$4</formula>
    </cfRule>
  </conditionalFormatting>
  <conditionalFormatting sqref="CF35">
    <cfRule type="cellIs" dxfId="3197" priority="2585" operator="lessThan">
      <formula>$C$4</formula>
    </cfRule>
  </conditionalFormatting>
  <conditionalFormatting sqref="CF36">
    <cfRule type="cellIs" dxfId="3196" priority="2586" operator="lessThan">
      <formula>$C$4</formula>
    </cfRule>
  </conditionalFormatting>
  <conditionalFormatting sqref="CF37">
    <cfRule type="cellIs" dxfId="3195" priority="2587" operator="lessThan">
      <formula>$C$4</formula>
    </cfRule>
  </conditionalFormatting>
  <conditionalFormatting sqref="CF38">
    <cfRule type="cellIs" dxfId="3194" priority="2588" operator="lessThan">
      <formula>$C$4</formula>
    </cfRule>
  </conditionalFormatting>
  <conditionalFormatting sqref="CF39">
    <cfRule type="cellIs" dxfId="3193" priority="2589" operator="lessThan">
      <formula>$C$4</formula>
    </cfRule>
  </conditionalFormatting>
  <conditionalFormatting sqref="CF40">
    <cfRule type="cellIs" dxfId="3192" priority="2590" operator="lessThan">
      <formula>$C$4</formula>
    </cfRule>
  </conditionalFormatting>
  <conditionalFormatting sqref="CF41">
    <cfRule type="cellIs" dxfId="3191" priority="2591" operator="lessThan">
      <formula>$C$4</formula>
    </cfRule>
  </conditionalFormatting>
  <conditionalFormatting sqref="CF42">
    <cfRule type="cellIs" dxfId="3190" priority="2592" operator="lessThan">
      <formula>$C$4</formula>
    </cfRule>
  </conditionalFormatting>
  <conditionalFormatting sqref="CF43">
    <cfRule type="cellIs" dxfId="3189" priority="2593" operator="lessThan">
      <formula>$C$4</formula>
    </cfRule>
  </conditionalFormatting>
  <conditionalFormatting sqref="CF44">
    <cfRule type="cellIs" dxfId="3188" priority="2594" operator="lessThan">
      <formula>$C$4</formula>
    </cfRule>
  </conditionalFormatting>
  <conditionalFormatting sqref="CF45">
    <cfRule type="cellIs" dxfId="3187" priority="2595" operator="lessThan">
      <formula>$C$4</formula>
    </cfRule>
  </conditionalFormatting>
  <conditionalFormatting sqref="CF46">
    <cfRule type="cellIs" dxfId="3186" priority="2596" operator="lessThan">
      <formula>$C$4</formula>
    </cfRule>
  </conditionalFormatting>
  <conditionalFormatting sqref="CF47">
    <cfRule type="cellIs" dxfId="3185" priority="2597" operator="lessThan">
      <formula>$C$4</formula>
    </cfRule>
  </conditionalFormatting>
  <conditionalFormatting sqref="CF48">
    <cfRule type="cellIs" dxfId="3184" priority="2598" operator="lessThan">
      <formula>$C$4</formula>
    </cfRule>
  </conditionalFormatting>
  <conditionalFormatting sqref="CF49">
    <cfRule type="cellIs" dxfId="3183" priority="2599" operator="lessThan">
      <formula>$C$4</formula>
    </cfRule>
  </conditionalFormatting>
  <conditionalFormatting sqref="CF50">
    <cfRule type="cellIs" dxfId="3182" priority="2600" operator="lessThan">
      <formula>$C$4</formula>
    </cfRule>
  </conditionalFormatting>
  <conditionalFormatting sqref="CG11">
    <cfRule type="cellIs" dxfId="3181" priority="2601" operator="lessThan">
      <formula>$C$4</formula>
    </cfRule>
  </conditionalFormatting>
  <conditionalFormatting sqref="CG12">
    <cfRule type="cellIs" dxfId="3180" priority="2602" operator="lessThan">
      <formula>$C$4</formula>
    </cfRule>
  </conditionalFormatting>
  <conditionalFormatting sqref="CG13">
    <cfRule type="cellIs" dxfId="3179" priority="2603" operator="lessThan">
      <formula>$C$4</formula>
    </cfRule>
  </conditionalFormatting>
  <conditionalFormatting sqref="CG14">
    <cfRule type="cellIs" dxfId="3178" priority="2604" operator="lessThan">
      <formula>$C$4</formula>
    </cfRule>
  </conditionalFormatting>
  <conditionalFormatting sqref="CG15">
    <cfRule type="cellIs" dxfId="3177" priority="2605" operator="lessThan">
      <formula>$C$4</formula>
    </cfRule>
  </conditionalFormatting>
  <conditionalFormatting sqref="CG16">
    <cfRule type="cellIs" dxfId="3176" priority="2606" operator="lessThan">
      <formula>$C$4</formula>
    </cfRule>
  </conditionalFormatting>
  <conditionalFormatting sqref="CG17">
    <cfRule type="cellIs" dxfId="3175" priority="2607" operator="lessThan">
      <formula>$C$4</formula>
    </cfRule>
  </conditionalFormatting>
  <conditionalFormatting sqref="CG18">
    <cfRule type="cellIs" dxfId="3174" priority="2608" operator="lessThan">
      <formula>$C$4</formula>
    </cfRule>
  </conditionalFormatting>
  <conditionalFormatting sqref="CG19">
    <cfRule type="cellIs" dxfId="3173" priority="2609" operator="lessThan">
      <formula>$C$4</formula>
    </cfRule>
  </conditionalFormatting>
  <conditionalFormatting sqref="CG20">
    <cfRule type="cellIs" dxfId="3172" priority="2610" operator="lessThan">
      <formula>$C$4</formula>
    </cfRule>
  </conditionalFormatting>
  <conditionalFormatting sqref="CG21">
    <cfRule type="cellIs" dxfId="3171" priority="2611" operator="lessThan">
      <formula>$C$4</formula>
    </cfRule>
  </conditionalFormatting>
  <conditionalFormatting sqref="CG22">
    <cfRule type="cellIs" dxfId="3170" priority="2612" operator="lessThan">
      <formula>$C$4</formula>
    </cfRule>
  </conditionalFormatting>
  <conditionalFormatting sqref="CG23">
    <cfRule type="cellIs" dxfId="3169" priority="2613" operator="lessThan">
      <formula>$C$4</formula>
    </cfRule>
  </conditionalFormatting>
  <conditionalFormatting sqref="CG24">
    <cfRule type="cellIs" dxfId="3168" priority="2614" operator="lessThan">
      <formula>$C$4</formula>
    </cfRule>
  </conditionalFormatting>
  <conditionalFormatting sqref="CG25">
    <cfRule type="cellIs" dxfId="3167" priority="2615" operator="lessThan">
      <formula>$C$4</formula>
    </cfRule>
  </conditionalFormatting>
  <conditionalFormatting sqref="CG26">
    <cfRule type="cellIs" dxfId="3166" priority="2616" operator="lessThan">
      <formula>$C$4</formula>
    </cfRule>
  </conditionalFormatting>
  <conditionalFormatting sqref="CG27">
    <cfRule type="cellIs" dxfId="3165" priority="2617" operator="lessThan">
      <formula>$C$4</formula>
    </cfRule>
  </conditionalFormatting>
  <conditionalFormatting sqref="CG28">
    <cfRule type="cellIs" dxfId="3164" priority="2618" operator="lessThan">
      <formula>$C$4</formula>
    </cfRule>
  </conditionalFormatting>
  <conditionalFormatting sqref="CG29">
    <cfRule type="cellIs" dxfId="3163" priority="2619" operator="lessThan">
      <formula>$C$4</formula>
    </cfRule>
  </conditionalFormatting>
  <conditionalFormatting sqref="CG30">
    <cfRule type="cellIs" dxfId="3162" priority="2620" operator="lessThan">
      <formula>$C$4</formula>
    </cfRule>
  </conditionalFormatting>
  <conditionalFormatting sqref="CG31">
    <cfRule type="cellIs" dxfId="3161" priority="2621" operator="lessThan">
      <formula>$C$4</formula>
    </cfRule>
  </conditionalFormatting>
  <conditionalFormatting sqref="CG32">
    <cfRule type="cellIs" dxfId="3160" priority="2622" operator="lessThan">
      <formula>$C$4</formula>
    </cfRule>
  </conditionalFormatting>
  <conditionalFormatting sqref="CG33">
    <cfRule type="cellIs" dxfId="3159" priority="2623" operator="lessThan">
      <formula>$C$4</formula>
    </cfRule>
  </conditionalFormatting>
  <conditionalFormatting sqref="CG34">
    <cfRule type="cellIs" dxfId="3158" priority="2624" operator="lessThan">
      <formula>$C$4</formula>
    </cfRule>
  </conditionalFormatting>
  <conditionalFormatting sqref="CG35">
    <cfRule type="cellIs" dxfId="3157" priority="2625" operator="lessThan">
      <formula>$C$4</formula>
    </cfRule>
  </conditionalFormatting>
  <conditionalFormatting sqref="CG36">
    <cfRule type="cellIs" dxfId="3156" priority="2626" operator="lessThan">
      <formula>$C$4</formula>
    </cfRule>
  </conditionalFormatting>
  <conditionalFormatting sqref="CG37">
    <cfRule type="cellIs" dxfId="3155" priority="2627" operator="lessThan">
      <formula>$C$4</formula>
    </cfRule>
  </conditionalFormatting>
  <conditionalFormatting sqref="CG38">
    <cfRule type="cellIs" dxfId="3154" priority="2628" operator="lessThan">
      <formula>$C$4</formula>
    </cfRule>
  </conditionalFormatting>
  <conditionalFormatting sqref="CG39">
    <cfRule type="cellIs" dxfId="3153" priority="2629" operator="lessThan">
      <formula>$C$4</formula>
    </cfRule>
  </conditionalFormatting>
  <conditionalFormatting sqref="CG40">
    <cfRule type="cellIs" dxfId="3152" priority="2630" operator="lessThan">
      <formula>$C$4</formula>
    </cfRule>
  </conditionalFormatting>
  <conditionalFormatting sqref="CG41">
    <cfRule type="cellIs" dxfId="3151" priority="2631" operator="lessThan">
      <formula>$C$4</formula>
    </cfRule>
  </conditionalFormatting>
  <conditionalFormatting sqref="CG42">
    <cfRule type="cellIs" dxfId="3150" priority="2632" operator="lessThan">
      <formula>$C$4</formula>
    </cfRule>
  </conditionalFormatting>
  <conditionalFormatting sqref="CG43">
    <cfRule type="cellIs" dxfId="3149" priority="2633" operator="lessThan">
      <formula>$C$4</formula>
    </cfRule>
  </conditionalFormatting>
  <conditionalFormatting sqref="CG44">
    <cfRule type="cellIs" dxfId="3148" priority="2634" operator="lessThan">
      <formula>$C$4</formula>
    </cfRule>
  </conditionalFormatting>
  <conditionalFormatting sqref="CG45">
    <cfRule type="cellIs" dxfId="3147" priority="2635" operator="lessThan">
      <formula>$C$4</formula>
    </cfRule>
  </conditionalFormatting>
  <conditionalFormatting sqref="CG46">
    <cfRule type="cellIs" dxfId="3146" priority="2636" operator="lessThan">
      <formula>$C$4</formula>
    </cfRule>
  </conditionalFormatting>
  <conditionalFormatting sqref="CG47">
    <cfRule type="cellIs" dxfId="3145" priority="2637" operator="lessThan">
      <formula>$C$4</formula>
    </cfRule>
  </conditionalFormatting>
  <conditionalFormatting sqref="CG48">
    <cfRule type="cellIs" dxfId="3144" priority="2638" operator="lessThan">
      <formula>$C$4</formula>
    </cfRule>
  </conditionalFormatting>
  <conditionalFormatting sqref="CG49">
    <cfRule type="cellIs" dxfId="3143" priority="2639" operator="lessThan">
      <formula>$C$4</formula>
    </cfRule>
  </conditionalFormatting>
  <conditionalFormatting sqref="CG50">
    <cfRule type="cellIs" dxfId="3142" priority="2640" operator="lessThan">
      <formula>$C$4</formula>
    </cfRule>
  </conditionalFormatting>
  <conditionalFormatting sqref="CH11">
    <cfRule type="cellIs" dxfId="3141" priority="2641" operator="greaterThan">
      <formula>$BJ$2+15</formula>
    </cfRule>
  </conditionalFormatting>
  <conditionalFormatting sqref="CH12">
    <cfRule type="cellIs" dxfId="3140" priority="2642" operator="greaterThan">
      <formula>$BJ$2+15</formula>
    </cfRule>
  </conditionalFormatting>
  <conditionalFormatting sqref="CH13">
    <cfRule type="cellIs" dxfId="3139" priority="2643" operator="greaterThan">
      <formula>$BJ$2+15</formula>
    </cfRule>
  </conditionalFormatting>
  <conditionalFormatting sqref="CH14">
    <cfRule type="cellIs" dxfId="3138" priority="2644" operator="greaterThan">
      <formula>$BJ$2+15</formula>
    </cfRule>
  </conditionalFormatting>
  <conditionalFormatting sqref="CH15">
    <cfRule type="cellIs" dxfId="3137" priority="2645" operator="greaterThan">
      <formula>$BJ$2+15</formula>
    </cfRule>
  </conditionalFormatting>
  <conditionalFormatting sqref="CH16">
    <cfRule type="cellIs" dxfId="3136" priority="2646" operator="greaterThan">
      <formula>$BJ$2+15</formula>
    </cfRule>
  </conditionalFormatting>
  <conditionalFormatting sqref="CH17">
    <cfRule type="cellIs" dxfId="3135" priority="2647" operator="greaterThan">
      <formula>$BJ$2+15</formula>
    </cfRule>
  </conditionalFormatting>
  <conditionalFormatting sqref="CH18">
    <cfRule type="cellIs" dxfId="3134" priority="2648" operator="greaterThan">
      <formula>$BJ$2+15</formula>
    </cfRule>
  </conditionalFormatting>
  <conditionalFormatting sqref="CH19">
    <cfRule type="cellIs" dxfId="3133" priority="2649" operator="greaterThan">
      <formula>$BJ$2+15</formula>
    </cfRule>
  </conditionalFormatting>
  <conditionalFormatting sqref="CH20">
    <cfRule type="cellIs" dxfId="3132" priority="2650" operator="greaterThan">
      <formula>$BJ$2+15</formula>
    </cfRule>
  </conditionalFormatting>
  <conditionalFormatting sqref="CH21">
    <cfRule type="cellIs" dxfId="3131" priority="2651" operator="greaterThan">
      <formula>$BJ$2+15</formula>
    </cfRule>
  </conditionalFormatting>
  <conditionalFormatting sqref="CH22">
    <cfRule type="cellIs" dxfId="3130" priority="2652" operator="greaterThan">
      <formula>$BJ$2+15</formula>
    </cfRule>
  </conditionalFormatting>
  <conditionalFormatting sqref="CH23">
    <cfRule type="cellIs" dxfId="3129" priority="2653" operator="greaterThan">
      <formula>$BJ$2+15</formula>
    </cfRule>
  </conditionalFormatting>
  <conditionalFormatting sqref="CH24">
    <cfRule type="cellIs" dxfId="3128" priority="2654" operator="greaterThan">
      <formula>$BJ$2+15</formula>
    </cfRule>
  </conditionalFormatting>
  <conditionalFormatting sqref="CH25">
    <cfRule type="cellIs" dxfId="3127" priority="2655" operator="greaterThan">
      <formula>$BJ$2+15</formula>
    </cfRule>
  </conditionalFormatting>
  <conditionalFormatting sqref="CH26">
    <cfRule type="cellIs" dxfId="3126" priority="2656" operator="greaterThan">
      <formula>$BJ$2+15</formula>
    </cfRule>
  </conditionalFormatting>
  <conditionalFormatting sqref="CH27">
    <cfRule type="cellIs" dxfId="3125" priority="2657" operator="greaterThan">
      <formula>$BJ$2+15</formula>
    </cfRule>
  </conditionalFormatting>
  <conditionalFormatting sqref="CH28">
    <cfRule type="cellIs" dxfId="3124" priority="2658" operator="greaterThan">
      <formula>$BJ$2+15</formula>
    </cfRule>
  </conditionalFormatting>
  <conditionalFormatting sqref="CH29">
    <cfRule type="cellIs" dxfId="3123" priority="2659" operator="greaterThan">
      <formula>$BJ$2+15</formula>
    </cfRule>
  </conditionalFormatting>
  <conditionalFormatting sqref="CH30">
    <cfRule type="cellIs" dxfId="3122" priority="2660" operator="greaterThan">
      <formula>$BJ$2+15</formula>
    </cfRule>
  </conditionalFormatting>
  <conditionalFormatting sqref="CH31">
    <cfRule type="cellIs" dxfId="3121" priority="2661" operator="greaterThan">
      <formula>$BJ$2+15</formula>
    </cfRule>
  </conditionalFormatting>
  <conditionalFormatting sqref="CH32">
    <cfRule type="cellIs" dxfId="3120" priority="2662" operator="greaterThan">
      <formula>$BJ$2+15</formula>
    </cfRule>
  </conditionalFormatting>
  <conditionalFormatting sqref="CH33">
    <cfRule type="cellIs" dxfId="3119" priority="2663" operator="greaterThan">
      <formula>$BJ$2+15</formula>
    </cfRule>
  </conditionalFormatting>
  <conditionalFormatting sqref="CH34">
    <cfRule type="cellIs" dxfId="3118" priority="2664" operator="greaterThan">
      <formula>$BJ$2+15</formula>
    </cfRule>
  </conditionalFormatting>
  <conditionalFormatting sqref="CH35">
    <cfRule type="cellIs" dxfId="3117" priority="2665" operator="greaterThan">
      <formula>$BJ$2+15</formula>
    </cfRule>
  </conditionalFormatting>
  <conditionalFormatting sqref="CH36">
    <cfRule type="cellIs" dxfId="3116" priority="2666" operator="greaterThan">
      <formula>$BJ$2+15</formula>
    </cfRule>
  </conditionalFormatting>
  <conditionalFormatting sqref="CH37">
    <cfRule type="cellIs" dxfId="3115" priority="2667" operator="greaterThan">
      <formula>$BJ$2+15</formula>
    </cfRule>
  </conditionalFormatting>
  <conditionalFormatting sqref="CH38">
    <cfRule type="cellIs" dxfId="3114" priority="2668" operator="greaterThan">
      <formula>$BJ$2+15</formula>
    </cfRule>
  </conditionalFormatting>
  <conditionalFormatting sqref="CH39">
    <cfRule type="cellIs" dxfId="3113" priority="2669" operator="greaterThan">
      <formula>$BJ$2+15</formula>
    </cfRule>
  </conditionalFormatting>
  <conditionalFormatting sqref="CH40">
    <cfRule type="cellIs" dxfId="3112" priority="2670" operator="greaterThan">
      <formula>$BJ$2+15</formula>
    </cfRule>
  </conditionalFormatting>
  <conditionalFormatting sqref="CH41">
    <cfRule type="cellIs" dxfId="3111" priority="2671" operator="greaterThan">
      <formula>$BJ$2+15</formula>
    </cfRule>
  </conditionalFormatting>
  <conditionalFormatting sqref="CH42">
    <cfRule type="cellIs" dxfId="3110" priority="2672" operator="greaterThan">
      <formula>$BJ$2+15</formula>
    </cfRule>
  </conditionalFormatting>
  <conditionalFormatting sqref="CH43">
    <cfRule type="cellIs" dxfId="3109" priority="2673" operator="greaterThan">
      <formula>$BJ$2+15</formula>
    </cfRule>
  </conditionalFormatting>
  <conditionalFormatting sqref="CH44">
    <cfRule type="cellIs" dxfId="3108" priority="2674" operator="greaterThan">
      <formula>$BJ$2+15</formula>
    </cfRule>
  </conditionalFormatting>
  <conditionalFormatting sqref="CH45">
    <cfRule type="cellIs" dxfId="3107" priority="2675" operator="greaterThan">
      <formula>$BJ$2+15</formula>
    </cfRule>
  </conditionalFormatting>
  <conditionalFormatting sqref="CH46">
    <cfRule type="cellIs" dxfId="3106" priority="2676" operator="greaterThan">
      <formula>$BJ$2+15</formula>
    </cfRule>
  </conditionalFormatting>
  <conditionalFormatting sqref="CH47">
    <cfRule type="cellIs" dxfId="3105" priority="2677" operator="greaterThan">
      <formula>$BJ$2+15</formula>
    </cfRule>
  </conditionalFormatting>
  <conditionalFormatting sqref="CH48">
    <cfRule type="cellIs" dxfId="3104" priority="2678" operator="greaterThan">
      <formula>$BJ$2+15</formula>
    </cfRule>
  </conditionalFormatting>
  <conditionalFormatting sqref="CH49">
    <cfRule type="cellIs" dxfId="3103" priority="2679" operator="greaterThan">
      <formula>$BJ$2+15</formula>
    </cfRule>
  </conditionalFormatting>
  <conditionalFormatting sqref="CH50">
    <cfRule type="cellIs" dxfId="3102" priority="2680" operator="greaterThan">
      <formula>$BJ$2+15</formula>
    </cfRule>
  </conditionalFormatting>
  <conditionalFormatting sqref="S11">
    <cfRule type="cellIs" dxfId="3101" priority="2681" operator="lessThan">
      <formula>$C$4</formula>
    </cfRule>
  </conditionalFormatting>
  <conditionalFormatting sqref="S12">
    <cfRule type="cellIs" dxfId="3100" priority="2682" operator="lessThan">
      <formula>$C$4</formula>
    </cfRule>
  </conditionalFormatting>
  <conditionalFormatting sqref="S13">
    <cfRule type="cellIs" dxfId="3099" priority="2683" operator="lessThan">
      <formula>$C$4</formula>
    </cfRule>
  </conditionalFormatting>
  <conditionalFormatting sqref="S14">
    <cfRule type="cellIs" dxfId="3098" priority="2684" operator="lessThan">
      <formula>$C$4</formula>
    </cfRule>
  </conditionalFormatting>
  <conditionalFormatting sqref="S15">
    <cfRule type="cellIs" dxfId="3097" priority="2685" operator="lessThan">
      <formula>$C$4</formula>
    </cfRule>
  </conditionalFormatting>
  <conditionalFormatting sqref="S16">
    <cfRule type="cellIs" dxfId="3096" priority="2686" operator="lessThan">
      <formula>$C$4</formula>
    </cfRule>
  </conditionalFormatting>
  <conditionalFormatting sqref="S17">
    <cfRule type="cellIs" dxfId="3095" priority="2687" operator="lessThan">
      <formula>$C$4</formula>
    </cfRule>
  </conditionalFormatting>
  <conditionalFormatting sqref="S18">
    <cfRule type="cellIs" dxfId="3094" priority="2688" operator="lessThan">
      <formula>$C$4</formula>
    </cfRule>
  </conditionalFormatting>
  <conditionalFormatting sqref="S19">
    <cfRule type="cellIs" dxfId="3093" priority="2689" operator="lessThan">
      <formula>$C$4</formula>
    </cfRule>
  </conditionalFormatting>
  <conditionalFormatting sqref="S20">
    <cfRule type="cellIs" dxfId="3092" priority="2690" operator="lessThan">
      <formula>$C$4</formula>
    </cfRule>
  </conditionalFormatting>
  <conditionalFormatting sqref="S21">
    <cfRule type="cellIs" dxfId="3091" priority="2691" operator="lessThan">
      <formula>$C$4</formula>
    </cfRule>
  </conditionalFormatting>
  <conditionalFormatting sqref="S22">
    <cfRule type="cellIs" dxfId="3090" priority="2692" operator="lessThan">
      <formula>$C$4</formula>
    </cfRule>
  </conditionalFormatting>
  <conditionalFormatting sqref="S23">
    <cfRule type="cellIs" dxfId="3089" priority="2693" operator="lessThan">
      <formula>$C$4</formula>
    </cfRule>
  </conditionalFormatting>
  <conditionalFormatting sqref="S24">
    <cfRule type="cellIs" dxfId="3088" priority="2694" operator="lessThan">
      <formula>$C$4</formula>
    </cfRule>
  </conditionalFormatting>
  <conditionalFormatting sqref="S25">
    <cfRule type="cellIs" dxfId="3087" priority="2695" operator="lessThan">
      <formula>$C$4</formula>
    </cfRule>
  </conditionalFormatting>
  <conditionalFormatting sqref="S26">
    <cfRule type="cellIs" dxfId="3086" priority="2696" operator="lessThan">
      <formula>$C$4</formula>
    </cfRule>
  </conditionalFormatting>
  <conditionalFormatting sqref="S27">
    <cfRule type="cellIs" dxfId="3085" priority="2697" operator="lessThan">
      <formula>$C$4</formula>
    </cfRule>
  </conditionalFormatting>
  <conditionalFormatting sqref="S28">
    <cfRule type="cellIs" dxfId="3084" priority="2698" operator="lessThan">
      <formula>$C$4</formula>
    </cfRule>
  </conditionalFormatting>
  <conditionalFormatting sqref="S29">
    <cfRule type="cellIs" dxfId="3083" priority="2699" operator="lessThan">
      <formula>$C$4</formula>
    </cfRule>
  </conditionalFormatting>
  <conditionalFormatting sqref="S30">
    <cfRule type="cellIs" dxfId="3082" priority="2700" operator="lessThan">
      <formula>$C$4</formula>
    </cfRule>
  </conditionalFormatting>
  <conditionalFormatting sqref="S31">
    <cfRule type="cellIs" dxfId="3081" priority="2701" operator="lessThan">
      <formula>$C$4</formula>
    </cfRule>
  </conditionalFormatting>
  <conditionalFormatting sqref="S32">
    <cfRule type="cellIs" dxfId="3080" priority="2702" operator="lessThan">
      <formula>$C$4</formula>
    </cfRule>
  </conditionalFormatting>
  <conditionalFormatting sqref="S33">
    <cfRule type="cellIs" dxfId="3079" priority="2703" operator="lessThan">
      <formula>$C$4</formula>
    </cfRule>
  </conditionalFormatting>
  <conditionalFormatting sqref="S34">
    <cfRule type="cellIs" dxfId="3078" priority="2704" operator="lessThan">
      <formula>$C$4</formula>
    </cfRule>
  </conditionalFormatting>
  <conditionalFormatting sqref="S35">
    <cfRule type="cellIs" dxfId="3077" priority="2705" operator="lessThan">
      <formula>$C$4</formula>
    </cfRule>
  </conditionalFormatting>
  <conditionalFormatting sqref="S36">
    <cfRule type="cellIs" dxfId="3076" priority="2706" operator="lessThan">
      <formula>$C$4</formula>
    </cfRule>
  </conditionalFormatting>
  <conditionalFormatting sqref="S37">
    <cfRule type="cellIs" dxfId="3075" priority="2707" operator="lessThan">
      <formula>$C$4</formula>
    </cfRule>
  </conditionalFormatting>
  <conditionalFormatting sqref="S38">
    <cfRule type="cellIs" dxfId="3074" priority="2708" operator="lessThan">
      <formula>$C$4</formula>
    </cfRule>
  </conditionalFormatting>
  <conditionalFormatting sqref="S39">
    <cfRule type="cellIs" dxfId="3073" priority="2709" operator="lessThan">
      <formula>$C$4</formula>
    </cfRule>
  </conditionalFormatting>
  <conditionalFormatting sqref="S40">
    <cfRule type="cellIs" dxfId="3072" priority="2710" operator="lessThan">
      <formula>$C$4</formula>
    </cfRule>
  </conditionalFormatting>
  <conditionalFormatting sqref="S41">
    <cfRule type="cellIs" dxfId="3071" priority="2711" operator="lessThan">
      <formula>$C$4</formula>
    </cfRule>
  </conditionalFormatting>
  <conditionalFormatting sqref="S42">
    <cfRule type="cellIs" dxfId="3070" priority="2712" operator="lessThan">
      <formula>$C$4</formula>
    </cfRule>
  </conditionalFormatting>
  <conditionalFormatting sqref="S43">
    <cfRule type="cellIs" dxfId="3069" priority="2713" operator="lessThan">
      <formula>$C$4</formula>
    </cfRule>
  </conditionalFormatting>
  <conditionalFormatting sqref="S44">
    <cfRule type="cellIs" dxfId="3068" priority="2714" operator="lessThan">
      <formula>$C$4</formula>
    </cfRule>
  </conditionalFormatting>
  <conditionalFormatting sqref="S45">
    <cfRule type="cellIs" dxfId="3067" priority="2715" operator="lessThan">
      <formula>$C$4</formula>
    </cfRule>
  </conditionalFormatting>
  <conditionalFormatting sqref="S46">
    <cfRule type="cellIs" dxfId="3066" priority="2716" operator="lessThan">
      <formula>$C$4</formula>
    </cfRule>
  </conditionalFormatting>
  <conditionalFormatting sqref="S47">
    <cfRule type="cellIs" dxfId="3065" priority="2717" operator="lessThan">
      <formula>$C$4</formula>
    </cfRule>
  </conditionalFormatting>
  <conditionalFormatting sqref="S48">
    <cfRule type="cellIs" dxfId="3064" priority="2718" operator="lessThan">
      <formula>$C$4</formula>
    </cfRule>
  </conditionalFormatting>
  <conditionalFormatting sqref="S49">
    <cfRule type="cellIs" dxfId="3063" priority="2719" operator="lessThan">
      <formula>$C$4</formula>
    </cfRule>
  </conditionalFormatting>
  <conditionalFormatting sqref="S50">
    <cfRule type="cellIs" dxfId="3062" priority="2720" operator="lessThan">
      <formula>$C$4</formula>
    </cfRule>
  </conditionalFormatting>
  <conditionalFormatting sqref="T11">
    <cfRule type="cellIs" dxfId="3061" priority="2721" operator="lessThan">
      <formula>$C$4</formula>
    </cfRule>
  </conditionalFormatting>
  <conditionalFormatting sqref="T12">
    <cfRule type="cellIs" dxfId="3060" priority="2722" operator="lessThan">
      <formula>$C$4</formula>
    </cfRule>
  </conditionalFormatting>
  <conditionalFormatting sqref="T13">
    <cfRule type="cellIs" dxfId="3059" priority="2723" operator="lessThan">
      <formula>$C$4</formula>
    </cfRule>
  </conditionalFormatting>
  <conditionalFormatting sqref="T14">
    <cfRule type="cellIs" dxfId="3058" priority="2724" operator="lessThan">
      <formula>$C$4</formula>
    </cfRule>
  </conditionalFormatting>
  <conditionalFormatting sqref="T15">
    <cfRule type="cellIs" dxfId="3057" priority="2725" operator="lessThan">
      <formula>$C$4</formula>
    </cfRule>
  </conditionalFormatting>
  <conditionalFormatting sqref="T16">
    <cfRule type="cellIs" dxfId="3056" priority="2726" operator="lessThan">
      <formula>$C$4</formula>
    </cfRule>
  </conditionalFormatting>
  <conditionalFormatting sqref="T17">
    <cfRule type="cellIs" dxfId="3055" priority="2727" operator="lessThan">
      <formula>$C$4</formula>
    </cfRule>
  </conditionalFormatting>
  <conditionalFormatting sqref="T18">
    <cfRule type="cellIs" dxfId="3054" priority="2728" operator="lessThan">
      <formula>$C$4</formula>
    </cfRule>
  </conditionalFormatting>
  <conditionalFormatting sqref="T19">
    <cfRule type="cellIs" dxfId="3053" priority="2729" operator="lessThan">
      <formula>$C$4</formula>
    </cfRule>
  </conditionalFormatting>
  <conditionalFormatting sqref="T20">
    <cfRule type="cellIs" dxfId="3052" priority="2730" operator="lessThan">
      <formula>$C$4</formula>
    </cfRule>
  </conditionalFormatting>
  <conditionalFormatting sqref="T21">
    <cfRule type="cellIs" dxfId="3051" priority="2731" operator="lessThan">
      <formula>$C$4</formula>
    </cfRule>
  </conditionalFormatting>
  <conditionalFormatting sqref="T22">
    <cfRule type="cellIs" dxfId="3050" priority="2732" operator="lessThan">
      <formula>$C$4</formula>
    </cfRule>
  </conditionalFormatting>
  <conditionalFormatting sqref="T23">
    <cfRule type="cellIs" dxfId="3049" priority="2733" operator="lessThan">
      <formula>$C$4</formula>
    </cfRule>
  </conditionalFormatting>
  <conditionalFormatting sqref="T24">
    <cfRule type="cellIs" dxfId="3048" priority="2734" operator="lessThan">
      <formula>$C$4</formula>
    </cfRule>
  </conditionalFormatting>
  <conditionalFormatting sqref="T25">
    <cfRule type="cellIs" dxfId="3047" priority="2735" operator="lessThan">
      <formula>$C$4</formula>
    </cfRule>
  </conditionalFormatting>
  <conditionalFormatting sqref="T26">
    <cfRule type="cellIs" dxfId="3046" priority="2736" operator="lessThan">
      <formula>$C$4</formula>
    </cfRule>
  </conditionalFormatting>
  <conditionalFormatting sqref="T27">
    <cfRule type="cellIs" dxfId="3045" priority="2737" operator="lessThan">
      <formula>$C$4</formula>
    </cfRule>
  </conditionalFormatting>
  <conditionalFormatting sqref="T28">
    <cfRule type="cellIs" dxfId="3044" priority="2738" operator="lessThan">
      <formula>$C$4</formula>
    </cfRule>
  </conditionalFormatting>
  <conditionalFormatting sqref="T29">
    <cfRule type="cellIs" dxfId="3043" priority="2739" operator="lessThan">
      <formula>$C$4</formula>
    </cfRule>
  </conditionalFormatting>
  <conditionalFormatting sqref="T30">
    <cfRule type="cellIs" dxfId="3042" priority="2740" operator="lessThan">
      <formula>$C$4</formula>
    </cfRule>
  </conditionalFormatting>
  <conditionalFormatting sqref="T31">
    <cfRule type="cellIs" dxfId="3041" priority="2741" operator="lessThan">
      <formula>$C$4</formula>
    </cfRule>
  </conditionalFormatting>
  <conditionalFormatting sqref="T32">
    <cfRule type="cellIs" dxfId="3040" priority="2742" operator="lessThan">
      <formula>$C$4</formula>
    </cfRule>
  </conditionalFormatting>
  <conditionalFormatting sqref="T33">
    <cfRule type="cellIs" dxfId="3039" priority="2743" operator="lessThan">
      <formula>$C$4</formula>
    </cfRule>
  </conditionalFormatting>
  <conditionalFormatting sqref="T34">
    <cfRule type="cellIs" dxfId="3038" priority="2744" operator="lessThan">
      <formula>$C$4</formula>
    </cfRule>
  </conditionalFormatting>
  <conditionalFormatting sqref="T35">
    <cfRule type="cellIs" dxfId="3037" priority="2745" operator="lessThan">
      <formula>$C$4</formula>
    </cfRule>
  </conditionalFormatting>
  <conditionalFormatting sqref="T36">
    <cfRule type="cellIs" dxfId="3036" priority="2746" operator="lessThan">
      <formula>$C$4</formula>
    </cfRule>
  </conditionalFormatting>
  <conditionalFormatting sqref="T37">
    <cfRule type="cellIs" dxfId="3035" priority="2747" operator="lessThan">
      <formula>$C$4</formula>
    </cfRule>
  </conditionalFormatting>
  <conditionalFormatting sqref="T38">
    <cfRule type="cellIs" dxfId="3034" priority="2748" operator="lessThan">
      <formula>$C$4</formula>
    </cfRule>
  </conditionalFormatting>
  <conditionalFormatting sqref="T39">
    <cfRule type="cellIs" dxfId="3033" priority="2749" operator="lessThan">
      <formula>$C$4</formula>
    </cfRule>
  </conditionalFormatting>
  <conditionalFormatting sqref="T40">
    <cfRule type="cellIs" dxfId="3032" priority="2750" operator="lessThan">
      <formula>$C$4</formula>
    </cfRule>
  </conditionalFormatting>
  <conditionalFormatting sqref="T41">
    <cfRule type="cellIs" dxfId="3031" priority="2751" operator="lessThan">
      <formula>$C$4</formula>
    </cfRule>
  </conditionalFormatting>
  <conditionalFormatting sqref="T42">
    <cfRule type="cellIs" dxfId="3030" priority="2752" operator="lessThan">
      <formula>$C$4</formula>
    </cfRule>
  </conditionalFormatting>
  <conditionalFormatting sqref="T43">
    <cfRule type="cellIs" dxfId="3029" priority="2753" operator="lessThan">
      <formula>$C$4</formula>
    </cfRule>
  </conditionalFormatting>
  <conditionalFormatting sqref="T44">
    <cfRule type="cellIs" dxfId="3028" priority="2754" operator="lessThan">
      <formula>$C$4</formula>
    </cfRule>
  </conditionalFormatting>
  <conditionalFormatting sqref="T45">
    <cfRule type="cellIs" dxfId="3027" priority="2755" operator="lessThan">
      <formula>$C$4</formula>
    </cfRule>
  </conditionalFormatting>
  <conditionalFormatting sqref="T46">
    <cfRule type="cellIs" dxfId="3026" priority="2756" operator="lessThan">
      <formula>$C$4</formula>
    </cfRule>
  </conditionalFormatting>
  <conditionalFormatting sqref="T47">
    <cfRule type="cellIs" dxfId="3025" priority="2757" operator="lessThan">
      <formula>$C$4</formula>
    </cfRule>
  </conditionalFormatting>
  <conditionalFormatting sqref="T48">
    <cfRule type="cellIs" dxfId="3024" priority="2758" operator="lessThan">
      <formula>$C$4</formula>
    </cfRule>
  </conditionalFormatting>
  <conditionalFormatting sqref="T49">
    <cfRule type="cellIs" dxfId="3023" priority="2759" operator="lessThan">
      <formula>$C$4</formula>
    </cfRule>
  </conditionalFormatting>
  <conditionalFormatting sqref="T50">
    <cfRule type="cellIs" dxfId="3022" priority="2760" operator="lessThan">
      <formula>$C$4</formula>
    </cfRule>
  </conditionalFormatting>
  <conditionalFormatting sqref="V11">
    <cfRule type="cellIs" dxfId="3021" priority="2761" operator="lessThan">
      <formula>$C$4</formula>
    </cfRule>
  </conditionalFormatting>
  <conditionalFormatting sqref="V12">
    <cfRule type="cellIs" dxfId="3020" priority="2762" operator="lessThan">
      <formula>$C$4</formula>
    </cfRule>
  </conditionalFormatting>
  <conditionalFormatting sqref="V13">
    <cfRule type="cellIs" dxfId="3019" priority="2763" operator="lessThan">
      <formula>$C$4</formula>
    </cfRule>
  </conditionalFormatting>
  <conditionalFormatting sqref="V14">
    <cfRule type="cellIs" dxfId="3018" priority="2764" operator="lessThan">
      <formula>$C$4</formula>
    </cfRule>
  </conditionalFormatting>
  <conditionalFormatting sqref="V15">
    <cfRule type="cellIs" dxfId="3017" priority="2765" operator="lessThan">
      <formula>$C$4</formula>
    </cfRule>
  </conditionalFormatting>
  <conditionalFormatting sqref="V16">
    <cfRule type="cellIs" dxfId="3016" priority="2766" operator="lessThan">
      <formula>$C$4</formula>
    </cfRule>
  </conditionalFormatting>
  <conditionalFormatting sqref="V17">
    <cfRule type="cellIs" dxfId="3015" priority="2767" operator="lessThan">
      <formula>$C$4</formula>
    </cfRule>
  </conditionalFormatting>
  <conditionalFormatting sqref="V18">
    <cfRule type="cellIs" dxfId="3014" priority="2768" operator="lessThan">
      <formula>$C$4</formula>
    </cfRule>
  </conditionalFormatting>
  <conditionalFormatting sqref="V19">
    <cfRule type="cellIs" dxfId="3013" priority="2769" operator="lessThan">
      <formula>$C$4</formula>
    </cfRule>
  </conditionalFormatting>
  <conditionalFormatting sqref="V20">
    <cfRule type="cellIs" dxfId="3012" priority="2770" operator="lessThan">
      <formula>$C$4</formula>
    </cfRule>
  </conditionalFormatting>
  <conditionalFormatting sqref="V21">
    <cfRule type="cellIs" dxfId="3011" priority="2771" operator="lessThan">
      <formula>$C$4</formula>
    </cfRule>
  </conditionalFormatting>
  <conditionalFormatting sqref="V22">
    <cfRule type="cellIs" dxfId="3010" priority="2772" operator="lessThan">
      <formula>$C$4</formula>
    </cfRule>
  </conditionalFormatting>
  <conditionalFormatting sqref="V23">
    <cfRule type="cellIs" dxfId="3009" priority="2773" operator="lessThan">
      <formula>$C$4</formula>
    </cfRule>
  </conditionalFormatting>
  <conditionalFormatting sqref="V24">
    <cfRule type="cellIs" dxfId="3008" priority="2774" operator="lessThan">
      <formula>$C$4</formula>
    </cfRule>
  </conditionalFormatting>
  <conditionalFormatting sqref="V25">
    <cfRule type="cellIs" dxfId="3007" priority="2775" operator="lessThan">
      <formula>$C$4</formula>
    </cfRule>
  </conditionalFormatting>
  <conditionalFormatting sqref="V26">
    <cfRule type="cellIs" dxfId="3006" priority="2776" operator="lessThan">
      <formula>$C$4</formula>
    </cfRule>
  </conditionalFormatting>
  <conditionalFormatting sqref="V27">
    <cfRule type="cellIs" dxfId="3005" priority="2777" operator="lessThan">
      <formula>$C$4</formula>
    </cfRule>
  </conditionalFormatting>
  <conditionalFormatting sqref="V28">
    <cfRule type="cellIs" dxfId="3004" priority="2778" operator="lessThan">
      <formula>$C$4</formula>
    </cfRule>
  </conditionalFormatting>
  <conditionalFormatting sqref="V29">
    <cfRule type="cellIs" dxfId="3003" priority="2779" operator="lessThan">
      <formula>$C$4</formula>
    </cfRule>
  </conditionalFormatting>
  <conditionalFormatting sqref="V30">
    <cfRule type="cellIs" dxfId="3002" priority="2780" operator="lessThan">
      <formula>$C$4</formula>
    </cfRule>
  </conditionalFormatting>
  <conditionalFormatting sqref="V31">
    <cfRule type="cellIs" dxfId="3001" priority="2781" operator="lessThan">
      <formula>$C$4</formula>
    </cfRule>
  </conditionalFormatting>
  <conditionalFormatting sqref="V32">
    <cfRule type="cellIs" dxfId="3000" priority="2782" operator="lessThan">
      <formula>$C$4</formula>
    </cfRule>
  </conditionalFormatting>
  <conditionalFormatting sqref="V33">
    <cfRule type="cellIs" dxfId="2999" priority="2783" operator="lessThan">
      <formula>$C$4</formula>
    </cfRule>
  </conditionalFormatting>
  <conditionalFormatting sqref="V34">
    <cfRule type="cellIs" dxfId="2998" priority="2784" operator="lessThan">
      <formula>$C$4</formula>
    </cfRule>
  </conditionalFormatting>
  <conditionalFormatting sqref="V35">
    <cfRule type="cellIs" dxfId="2997" priority="2785" operator="lessThan">
      <formula>$C$4</formula>
    </cfRule>
  </conditionalFormatting>
  <conditionalFormatting sqref="V36">
    <cfRule type="cellIs" dxfId="2996" priority="2786" operator="lessThan">
      <formula>$C$4</formula>
    </cfRule>
  </conditionalFormatting>
  <conditionalFormatting sqref="V37">
    <cfRule type="cellIs" dxfId="2995" priority="2787" operator="lessThan">
      <formula>$C$4</formula>
    </cfRule>
  </conditionalFormatting>
  <conditionalFormatting sqref="V38">
    <cfRule type="cellIs" dxfId="2994" priority="2788" operator="lessThan">
      <formula>$C$4</formula>
    </cfRule>
  </conditionalFormatting>
  <conditionalFormatting sqref="V39">
    <cfRule type="cellIs" dxfId="2993" priority="2789" operator="lessThan">
      <formula>$C$4</formula>
    </cfRule>
  </conditionalFormatting>
  <conditionalFormatting sqref="V40">
    <cfRule type="cellIs" dxfId="2992" priority="2790" operator="lessThan">
      <formula>$C$4</formula>
    </cfRule>
  </conditionalFormatting>
  <conditionalFormatting sqref="V41">
    <cfRule type="cellIs" dxfId="2991" priority="2791" operator="lessThan">
      <formula>$C$4</formula>
    </cfRule>
  </conditionalFormatting>
  <conditionalFormatting sqref="V42">
    <cfRule type="cellIs" dxfId="2990" priority="2792" operator="lessThan">
      <formula>$C$4</formula>
    </cfRule>
  </conditionalFormatting>
  <conditionalFormatting sqref="V43">
    <cfRule type="cellIs" dxfId="2989" priority="2793" operator="lessThan">
      <formula>$C$4</formula>
    </cfRule>
  </conditionalFormatting>
  <conditionalFormatting sqref="V44">
    <cfRule type="cellIs" dxfId="2988" priority="2794" operator="lessThan">
      <formula>$C$4</formula>
    </cfRule>
  </conditionalFormatting>
  <conditionalFormatting sqref="V45">
    <cfRule type="cellIs" dxfId="2987" priority="2795" operator="lessThan">
      <formula>$C$4</formula>
    </cfRule>
  </conditionalFormatting>
  <conditionalFormatting sqref="V46">
    <cfRule type="cellIs" dxfId="2986" priority="2796" operator="lessThan">
      <formula>$C$4</formula>
    </cfRule>
  </conditionalFormatting>
  <conditionalFormatting sqref="V47">
    <cfRule type="cellIs" dxfId="2985" priority="2797" operator="lessThan">
      <formula>$C$4</formula>
    </cfRule>
  </conditionalFormatting>
  <conditionalFormatting sqref="V48">
    <cfRule type="cellIs" dxfId="2984" priority="2798" operator="lessThan">
      <formula>$C$4</formula>
    </cfRule>
  </conditionalFormatting>
  <conditionalFormatting sqref="V49">
    <cfRule type="cellIs" dxfId="2983" priority="2799" operator="lessThan">
      <formula>$C$4</formula>
    </cfRule>
  </conditionalFormatting>
  <conditionalFormatting sqref="V50">
    <cfRule type="cellIs" dxfId="2982" priority="2800" operator="lessThan">
      <formula>$C$4</formula>
    </cfRule>
  </conditionalFormatting>
  <conditionalFormatting sqref="W11">
    <cfRule type="cellIs" dxfId="2981" priority="2801" operator="lessThan">
      <formula>$C$4</formula>
    </cfRule>
  </conditionalFormatting>
  <conditionalFormatting sqref="W12">
    <cfRule type="cellIs" dxfId="2980" priority="2802" operator="lessThan">
      <formula>$C$4</formula>
    </cfRule>
  </conditionalFormatting>
  <conditionalFormatting sqref="W13">
    <cfRule type="cellIs" dxfId="2979" priority="2803" operator="lessThan">
      <formula>$C$4</formula>
    </cfRule>
  </conditionalFormatting>
  <conditionalFormatting sqref="W14">
    <cfRule type="cellIs" dxfId="2978" priority="2804" operator="lessThan">
      <formula>$C$4</formula>
    </cfRule>
  </conditionalFormatting>
  <conditionalFormatting sqref="W15">
    <cfRule type="cellIs" dxfId="2977" priority="2805" operator="lessThan">
      <formula>$C$4</formula>
    </cfRule>
  </conditionalFormatting>
  <conditionalFormatting sqref="W16">
    <cfRule type="cellIs" dxfId="2976" priority="2806" operator="lessThan">
      <formula>$C$4</formula>
    </cfRule>
  </conditionalFormatting>
  <conditionalFormatting sqref="W17">
    <cfRule type="cellIs" dxfId="2975" priority="2807" operator="lessThan">
      <formula>$C$4</formula>
    </cfRule>
  </conditionalFormatting>
  <conditionalFormatting sqref="W18">
    <cfRule type="cellIs" dxfId="2974" priority="2808" operator="lessThan">
      <formula>$C$4</formula>
    </cfRule>
  </conditionalFormatting>
  <conditionalFormatting sqref="W19">
    <cfRule type="cellIs" dxfId="2973" priority="2809" operator="lessThan">
      <formula>$C$4</formula>
    </cfRule>
  </conditionalFormatting>
  <conditionalFormatting sqref="W20">
    <cfRule type="cellIs" dxfId="2972" priority="2810" operator="lessThan">
      <formula>$C$4</formula>
    </cfRule>
  </conditionalFormatting>
  <conditionalFormatting sqref="W21">
    <cfRule type="cellIs" dxfId="2971" priority="2811" operator="lessThan">
      <formula>$C$4</formula>
    </cfRule>
  </conditionalFormatting>
  <conditionalFormatting sqref="W22">
    <cfRule type="cellIs" dxfId="2970" priority="2812" operator="lessThan">
      <formula>$C$4</formula>
    </cfRule>
  </conditionalFormatting>
  <conditionalFormatting sqref="W23">
    <cfRule type="cellIs" dxfId="2969" priority="2813" operator="lessThan">
      <formula>$C$4</formula>
    </cfRule>
  </conditionalFormatting>
  <conditionalFormatting sqref="W24">
    <cfRule type="cellIs" dxfId="2968" priority="2814" operator="lessThan">
      <formula>$C$4</formula>
    </cfRule>
  </conditionalFormatting>
  <conditionalFormatting sqref="W25">
    <cfRule type="cellIs" dxfId="2967" priority="2815" operator="lessThan">
      <formula>$C$4</formula>
    </cfRule>
  </conditionalFormatting>
  <conditionalFormatting sqref="W26">
    <cfRule type="cellIs" dxfId="2966" priority="2816" operator="lessThan">
      <formula>$C$4</formula>
    </cfRule>
  </conditionalFormatting>
  <conditionalFormatting sqref="W27">
    <cfRule type="cellIs" dxfId="2965" priority="2817" operator="lessThan">
      <formula>$C$4</formula>
    </cfRule>
  </conditionalFormatting>
  <conditionalFormatting sqref="W28">
    <cfRule type="cellIs" dxfId="2964" priority="2818" operator="lessThan">
      <formula>$C$4</formula>
    </cfRule>
  </conditionalFormatting>
  <conditionalFormatting sqref="W29">
    <cfRule type="cellIs" dxfId="2963" priority="2819" operator="lessThan">
      <formula>$C$4</formula>
    </cfRule>
  </conditionalFormatting>
  <conditionalFormatting sqref="W30">
    <cfRule type="cellIs" dxfId="2962" priority="2820" operator="lessThan">
      <formula>$C$4</formula>
    </cfRule>
  </conditionalFormatting>
  <conditionalFormatting sqref="W31">
    <cfRule type="cellIs" dxfId="2961" priority="2821" operator="lessThan">
      <formula>$C$4</formula>
    </cfRule>
  </conditionalFormatting>
  <conditionalFormatting sqref="W32">
    <cfRule type="cellIs" dxfId="2960" priority="2822" operator="lessThan">
      <formula>$C$4</formula>
    </cfRule>
  </conditionalFormatting>
  <conditionalFormatting sqref="W33">
    <cfRule type="cellIs" dxfId="2959" priority="2823" operator="lessThan">
      <formula>$C$4</formula>
    </cfRule>
  </conditionalFormatting>
  <conditionalFormatting sqref="W34">
    <cfRule type="cellIs" dxfId="2958" priority="2824" operator="lessThan">
      <formula>$C$4</formula>
    </cfRule>
  </conditionalFormatting>
  <conditionalFormatting sqref="W35">
    <cfRule type="cellIs" dxfId="2957" priority="2825" operator="lessThan">
      <formula>$C$4</formula>
    </cfRule>
  </conditionalFormatting>
  <conditionalFormatting sqref="W36">
    <cfRule type="cellIs" dxfId="2956" priority="2826" operator="lessThan">
      <formula>$C$4</formula>
    </cfRule>
  </conditionalFormatting>
  <conditionalFormatting sqref="W37">
    <cfRule type="cellIs" dxfId="2955" priority="2827" operator="lessThan">
      <formula>$C$4</formula>
    </cfRule>
  </conditionalFormatting>
  <conditionalFormatting sqref="W38">
    <cfRule type="cellIs" dxfId="2954" priority="2828" operator="lessThan">
      <formula>$C$4</formula>
    </cfRule>
  </conditionalFormatting>
  <conditionalFormatting sqref="W39">
    <cfRule type="cellIs" dxfId="2953" priority="2829" operator="lessThan">
      <formula>$C$4</formula>
    </cfRule>
  </conditionalFormatting>
  <conditionalFormatting sqref="W40">
    <cfRule type="cellIs" dxfId="2952" priority="2830" operator="lessThan">
      <formula>$C$4</formula>
    </cfRule>
  </conditionalFormatting>
  <conditionalFormatting sqref="W41">
    <cfRule type="cellIs" dxfId="2951" priority="2831" operator="lessThan">
      <formula>$C$4</formula>
    </cfRule>
  </conditionalFormatting>
  <conditionalFormatting sqref="W42">
    <cfRule type="cellIs" dxfId="2950" priority="2832" operator="lessThan">
      <formula>$C$4</formula>
    </cfRule>
  </conditionalFormatting>
  <conditionalFormatting sqref="W43">
    <cfRule type="cellIs" dxfId="2949" priority="2833" operator="lessThan">
      <formula>$C$4</formula>
    </cfRule>
  </conditionalFormatting>
  <conditionalFormatting sqref="W44">
    <cfRule type="cellIs" dxfId="2948" priority="2834" operator="lessThan">
      <formula>$C$4</formula>
    </cfRule>
  </conditionalFormatting>
  <conditionalFormatting sqref="W45">
    <cfRule type="cellIs" dxfId="2947" priority="2835" operator="lessThan">
      <formula>$C$4</formula>
    </cfRule>
  </conditionalFormatting>
  <conditionalFormatting sqref="W46">
    <cfRule type="cellIs" dxfId="2946" priority="2836" operator="lessThan">
      <formula>$C$4</formula>
    </cfRule>
  </conditionalFormatting>
  <conditionalFormatting sqref="W47">
    <cfRule type="cellIs" dxfId="2945" priority="2837" operator="lessThan">
      <formula>$C$4</formula>
    </cfRule>
  </conditionalFormatting>
  <conditionalFormatting sqref="W48">
    <cfRule type="cellIs" dxfId="2944" priority="2838" operator="lessThan">
      <formula>$C$4</formula>
    </cfRule>
  </conditionalFormatting>
  <conditionalFormatting sqref="W49">
    <cfRule type="cellIs" dxfId="2943" priority="2839" operator="lessThan">
      <formula>$C$4</formula>
    </cfRule>
  </conditionalFormatting>
  <conditionalFormatting sqref="W50">
    <cfRule type="cellIs" dxfId="2942" priority="2840" operator="lessThan">
      <formula>$C$4</formula>
    </cfRule>
  </conditionalFormatting>
  <conditionalFormatting sqref="CJ11:CJ43">
    <cfRule type="cellIs" dxfId="2941" priority="2841" operator="lessThan">
      <formula>$C$4</formula>
    </cfRule>
  </conditionalFormatting>
  <conditionalFormatting sqref="CJ44">
    <cfRule type="cellIs" dxfId="2908" priority="2874" operator="lessThan">
      <formula>$C$4</formula>
    </cfRule>
  </conditionalFormatting>
  <conditionalFormatting sqref="CJ45">
    <cfRule type="cellIs" dxfId="2907" priority="2875" operator="lessThan">
      <formula>$C$4</formula>
    </cfRule>
  </conditionalFormatting>
  <conditionalFormatting sqref="CJ46">
    <cfRule type="cellIs" dxfId="2906" priority="2876" operator="lessThan">
      <formula>$C$4</formula>
    </cfRule>
  </conditionalFormatting>
  <conditionalFormatting sqref="CJ47">
    <cfRule type="cellIs" dxfId="2905" priority="2877" operator="lessThan">
      <formula>$C$4</formula>
    </cfRule>
  </conditionalFormatting>
  <conditionalFormatting sqref="CJ48">
    <cfRule type="cellIs" dxfId="2904" priority="2878" operator="lessThan">
      <formula>$C$4</formula>
    </cfRule>
  </conditionalFormatting>
  <conditionalFormatting sqref="CJ49">
    <cfRule type="cellIs" dxfId="2903" priority="2879" operator="lessThan">
      <formula>$C$4</formula>
    </cfRule>
  </conditionalFormatting>
  <conditionalFormatting sqref="CJ50">
    <cfRule type="cellIs" dxfId="2902" priority="2880" operator="lessThan">
      <formula>$C$4</formula>
    </cfRule>
  </conditionalFormatting>
  <conditionalFormatting sqref="CN10">
    <cfRule type="cellIs" dxfId="2901" priority="2881" operator="lessThan">
      <formula>$C$4</formula>
    </cfRule>
  </conditionalFormatting>
  <conditionalFormatting sqref="CN11">
    <cfRule type="cellIs" dxfId="2900" priority="2882" operator="lessThan">
      <formula>$C$4</formula>
    </cfRule>
  </conditionalFormatting>
  <conditionalFormatting sqref="CN12">
    <cfRule type="cellIs" dxfId="2899" priority="2883" operator="lessThan">
      <formula>$C$4</formula>
    </cfRule>
  </conditionalFormatting>
  <conditionalFormatting sqref="CN13">
    <cfRule type="cellIs" dxfId="2898" priority="2884" operator="lessThan">
      <formula>$C$4</formula>
    </cfRule>
  </conditionalFormatting>
  <conditionalFormatting sqref="CN14">
    <cfRule type="cellIs" dxfId="2897" priority="2885" operator="lessThan">
      <formula>$C$4</formula>
    </cfRule>
  </conditionalFormatting>
  <conditionalFormatting sqref="CN15">
    <cfRule type="cellIs" dxfId="2896" priority="2886" operator="lessThan">
      <formula>$C$4</formula>
    </cfRule>
  </conditionalFormatting>
  <conditionalFormatting sqref="CN16">
    <cfRule type="cellIs" dxfId="2895" priority="2887" operator="lessThan">
      <formula>$C$4</formula>
    </cfRule>
  </conditionalFormatting>
  <conditionalFormatting sqref="CN17">
    <cfRule type="cellIs" dxfId="2894" priority="2888" operator="lessThan">
      <formula>$C$4</formula>
    </cfRule>
  </conditionalFormatting>
  <conditionalFormatting sqref="CN18">
    <cfRule type="cellIs" dxfId="2893" priority="2889" operator="lessThan">
      <formula>$C$4</formula>
    </cfRule>
  </conditionalFormatting>
  <conditionalFormatting sqref="CN19">
    <cfRule type="cellIs" dxfId="2892" priority="2890" operator="lessThan">
      <formula>$C$4</formula>
    </cfRule>
  </conditionalFormatting>
  <dataValidations count="398">
    <dataValidation allowBlank="1" showInputMessage="1" showErrorMessage="1" sqref="U11"/>
    <dataValidation allowBlank="1" showInputMessage="1" showErrorMessage="1" sqref="U12"/>
    <dataValidation allowBlank="1" showInputMessage="1" showErrorMessage="1" sqref="U13: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tabSelected="1" workbookViewId="0">
      <pane xSplit="3" ySplit="10" topLeftCell="BI11" activePane="bottomRight" state="frozen"/>
      <selection pane="topRight"/>
      <selection pane="bottomLeft"/>
      <selection pane="bottomRight" activeCell="CJ11" sqref="CJ11:CJ42"/>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75</v>
      </c>
      <c r="C1" s="76" t="s">
        <v>0</v>
      </c>
      <c r="D1" s="76"/>
      <c r="E1" s="76"/>
      <c r="F1" s="76"/>
      <c r="G1" s="76"/>
      <c r="H1" s="76"/>
      <c r="I1" s="76"/>
      <c r="J1" s="76"/>
      <c r="K1" s="76"/>
      <c r="L1" s="76"/>
      <c r="M1" s="76"/>
      <c r="N1" s="76"/>
      <c r="P1" s="19" t="s">
        <v>1</v>
      </c>
    </row>
    <row r="2" spans="1:102" ht="15.75" customHeight="1" x14ac:dyDescent="0.25">
      <c r="A2" s="16" t="s">
        <v>2</v>
      </c>
      <c r="B2" s="2"/>
      <c r="C2" s="4" t="s">
        <v>3</v>
      </c>
      <c r="D2" s="5"/>
      <c r="E2" s="15" t="s">
        <v>151</v>
      </c>
      <c r="F2" s="5"/>
      <c r="H2" s="6"/>
      <c r="I2" s="7"/>
      <c r="K2" s="8"/>
      <c r="L2" s="10"/>
      <c r="M2" s="9"/>
      <c r="N2" s="9"/>
      <c r="O2" s="8"/>
      <c r="P2" s="20" t="s">
        <v>5</v>
      </c>
      <c r="Q2" s="22"/>
      <c r="R2" s="22"/>
      <c r="S2" s="22"/>
      <c r="T2" s="22" t="s">
        <v>6</v>
      </c>
      <c r="U2" s="22" t="str">
        <f>MID(E2,6,20)</f>
        <v xml:space="preserve"> XII IPS 5</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14</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70" t="s">
        <v>15</v>
      </c>
      <c r="B8" s="72" t="s">
        <v>16</v>
      </c>
      <c r="C8" s="74" t="s">
        <v>17</v>
      </c>
      <c r="D8" s="11"/>
      <c r="E8" s="77" t="s">
        <v>18</v>
      </c>
      <c r="F8" s="11"/>
      <c r="G8" s="79" t="s">
        <v>19</v>
      </c>
      <c r="H8" s="80"/>
      <c r="I8" s="80"/>
      <c r="J8" s="81"/>
      <c r="K8" s="13"/>
      <c r="L8" s="92" t="s">
        <v>20</v>
      </c>
      <c r="M8" s="92"/>
      <c r="N8" s="92"/>
      <c r="O8" s="13"/>
      <c r="P8" s="25" t="s">
        <v>21</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66" t="s">
        <v>22</v>
      </c>
      <c r="AU8" s="62" t="s">
        <v>23</v>
      </c>
      <c r="AV8" s="63"/>
      <c r="AW8" s="63"/>
      <c r="AX8" s="63"/>
      <c r="AY8" s="63"/>
      <c r="AZ8" s="63"/>
      <c r="BA8" s="63"/>
      <c r="BB8" s="63"/>
      <c r="BC8" s="63"/>
      <c r="BD8" s="63"/>
      <c r="BE8" s="66" t="s">
        <v>24</v>
      </c>
      <c r="BF8" s="68" t="s">
        <v>25</v>
      </c>
      <c r="BG8" s="68" t="s">
        <v>26</v>
      </c>
      <c r="BH8" s="66" t="s">
        <v>27</v>
      </c>
      <c r="BI8" s="50" t="s">
        <v>28</v>
      </c>
      <c r="BJ8" s="28"/>
      <c r="BK8" s="53" t="s">
        <v>29</v>
      </c>
      <c r="BL8" s="53"/>
      <c r="BM8" s="53"/>
      <c r="BN8" s="53"/>
      <c r="BO8" s="53"/>
      <c r="BP8" s="53"/>
      <c r="BQ8" s="53"/>
      <c r="BR8" s="53"/>
      <c r="BS8" s="53"/>
      <c r="BT8" s="53"/>
      <c r="BU8" s="54" t="s">
        <v>30</v>
      </c>
      <c r="BV8" s="28"/>
      <c r="BW8" s="56" t="s">
        <v>31</v>
      </c>
      <c r="BX8" s="57"/>
      <c r="BY8" s="57"/>
      <c r="BZ8" s="57"/>
      <c r="CA8" s="57"/>
      <c r="CB8" s="57"/>
      <c r="CC8" s="57"/>
      <c r="CD8" s="57"/>
      <c r="CE8" s="57"/>
      <c r="CF8" s="57"/>
      <c r="CG8" s="58"/>
      <c r="CH8" s="54" t="s">
        <v>32</v>
      </c>
      <c r="CJ8" s="46" t="s">
        <v>33</v>
      </c>
      <c r="CK8" s="46" t="s">
        <v>34</v>
      </c>
      <c r="CM8" s="29" t="s">
        <v>35</v>
      </c>
    </row>
    <row r="9" spans="1:102" ht="20.25" customHeight="1" x14ac:dyDescent="0.25">
      <c r="A9" s="70"/>
      <c r="B9" s="72"/>
      <c r="C9" s="74"/>
      <c r="D9" s="11"/>
      <c r="E9" s="78"/>
      <c r="F9" s="11"/>
      <c r="G9" s="82" t="s">
        <v>36</v>
      </c>
      <c r="H9" s="84" t="s">
        <v>37</v>
      </c>
      <c r="I9" s="85" t="s">
        <v>38</v>
      </c>
      <c r="J9" s="86" t="s">
        <v>39</v>
      </c>
      <c r="K9" s="13"/>
      <c r="L9" s="87" t="s">
        <v>40</v>
      </c>
      <c r="M9" s="89" t="s">
        <v>25</v>
      </c>
      <c r="N9" s="90" t="s">
        <v>41</v>
      </c>
      <c r="O9" s="13"/>
      <c r="P9" s="47">
        <v>1</v>
      </c>
      <c r="Q9" s="48"/>
      <c r="R9" s="49"/>
      <c r="S9" s="47">
        <v>2</v>
      </c>
      <c r="T9" s="48"/>
      <c r="U9" s="49"/>
      <c r="V9" s="47">
        <v>3</v>
      </c>
      <c r="W9" s="48"/>
      <c r="X9" s="49"/>
      <c r="Y9" s="47">
        <v>4</v>
      </c>
      <c r="Z9" s="48"/>
      <c r="AA9" s="49"/>
      <c r="AB9" s="47">
        <v>5</v>
      </c>
      <c r="AC9" s="48"/>
      <c r="AD9" s="49"/>
      <c r="AE9" s="47">
        <v>6</v>
      </c>
      <c r="AF9" s="48"/>
      <c r="AG9" s="49"/>
      <c r="AH9" s="47">
        <v>7</v>
      </c>
      <c r="AI9" s="48"/>
      <c r="AJ9" s="49"/>
      <c r="AK9" s="47">
        <v>8</v>
      </c>
      <c r="AL9" s="48"/>
      <c r="AM9" s="49"/>
      <c r="AN9" s="47">
        <v>9</v>
      </c>
      <c r="AO9" s="48"/>
      <c r="AP9" s="49"/>
      <c r="AQ9" s="47">
        <v>10</v>
      </c>
      <c r="AR9" s="48"/>
      <c r="AS9" s="49"/>
      <c r="AT9" s="67"/>
      <c r="AU9" s="64"/>
      <c r="AV9" s="65"/>
      <c r="AW9" s="65"/>
      <c r="AX9" s="65"/>
      <c r="AY9" s="65"/>
      <c r="AZ9" s="65"/>
      <c r="BA9" s="65"/>
      <c r="BB9" s="65"/>
      <c r="BC9" s="65"/>
      <c r="BD9" s="65"/>
      <c r="BE9" s="67"/>
      <c r="BF9" s="69"/>
      <c r="BG9" s="69"/>
      <c r="BH9" s="67"/>
      <c r="BI9" s="51"/>
      <c r="BJ9" s="28"/>
      <c r="BK9" s="53"/>
      <c r="BL9" s="53"/>
      <c r="BM9" s="53"/>
      <c r="BN9" s="53"/>
      <c r="BO9" s="53"/>
      <c r="BP9" s="53"/>
      <c r="BQ9" s="53"/>
      <c r="BR9" s="53"/>
      <c r="BS9" s="53"/>
      <c r="BT9" s="53"/>
      <c r="BU9" s="54"/>
      <c r="BV9" s="28"/>
      <c r="BW9" s="59"/>
      <c r="BX9" s="60"/>
      <c r="BY9" s="60"/>
      <c r="BZ9" s="60"/>
      <c r="CA9" s="60"/>
      <c r="CB9" s="60"/>
      <c r="CC9" s="60"/>
      <c r="CD9" s="60"/>
      <c r="CE9" s="60"/>
      <c r="CF9" s="60"/>
      <c r="CG9" s="61"/>
      <c r="CH9" s="54"/>
      <c r="CJ9" s="46"/>
      <c r="CK9" s="46"/>
      <c r="CM9" s="30" t="s">
        <v>42</v>
      </c>
      <c r="CN9" s="31" t="s">
        <v>43</v>
      </c>
      <c r="CW9" s="20">
        <v>0</v>
      </c>
      <c r="CX9" s="20" t="str">
        <f>(IF(CN10="","","Perlu tingkatkan pemahaman  "))&amp;(IF(CN10="","",CN10&amp;", "))&amp;(IF(CN11="","",CN11&amp;", "))&amp;(IF(CN12="","",CN12&amp;", "))&amp;(IF(CN13="","",CN13&amp;", "))&amp;(IF(CN14="","",CN14&amp;", "))&amp;(IF(CN15="","",CN15&amp;", "))&amp;(IF(CN16="","",CN16&amp;", "))&amp;(IF(CN17="","",CN17&amp;", "))&amp;(IF(CN18="","",CN18&amp;", "))&amp;(IF(CN19="","",CN19&amp;"."))</f>
        <v xml:space="preserve">Perlu tingkatkan pemahaman  peristiwa sekitar proklamasi dan pembentukan pemerintah Indonesia, menganalisis perkembangan politik dan ekonomi serta perubahan masyarakat di Indonesia dalam upaya mengisi kemerdekaan, merekonstruksi perkembangan masyarakat Indonesia pada masa reformasi, </v>
      </c>
    </row>
    <row r="10" spans="1:102" ht="24" customHeight="1" x14ac:dyDescent="0.25">
      <c r="A10" s="71"/>
      <c r="B10" s="73"/>
      <c r="C10" s="75"/>
      <c r="D10" s="11"/>
      <c r="E10" s="78"/>
      <c r="F10" s="11"/>
      <c r="G10" s="83"/>
      <c r="H10" s="84"/>
      <c r="I10" s="85"/>
      <c r="J10" s="86"/>
      <c r="K10" s="13"/>
      <c r="L10" s="88"/>
      <c r="M10" s="87"/>
      <c r="N10" s="91"/>
      <c r="O10" s="13"/>
      <c r="P10" s="32" t="s">
        <v>44</v>
      </c>
      <c r="Q10" s="32" t="s">
        <v>45</v>
      </c>
      <c r="R10" s="32" t="s">
        <v>46</v>
      </c>
      <c r="S10" s="32" t="s">
        <v>44</v>
      </c>
      <c r="T10" s="32" t="s">
        <v>45</v>
      </c>
      <c r="U10" s="32" t="s">
        <v>47</v>
      </c>
      <c r="V10" s="32" t="s">
        <v>44</v>
      </c>
      <c r="W10" s="32" t="s">
        <v>45</v>
      </c>
      <c r="X10" s="32" t="s">
        <v>48</v>
      </c>
      <c r="Y10" s="32" t="s">
        <v>44</v>
      </c>
      <c r="Z10" s="32" t="s">
        <v>45</v>
      </c>
      <c r="AA10" s="32" t="s">
        <v>49</v>
      </c>
      <c r="AB10" s="32" t="s">
        <v>44</v>
      </c>
      <c r="AC10" s="32" t="s">
        <v>45</v>
      </c>
      <c r="AD10" s="32" t="s">
        <v>50</v>
      </c>
      <c r="AE10" s="32" t="s">
        <v>44</v>
      </c>
      <c r="AF10" s="32" t="s">
        <v>45</v>
      </c>
      <c r="AG10" s="32" t="s">
        <v>51</v>
      </c>
      <c r="AH10" s="32" t="s">
        <v>44</v>
      </c>
      <c r="AI10" s="32" t="s">
        <v>45</v>
      </c>
      <c r="AJ10" s="32" t="s">
        <v>52</v>
      </c>
      <c r="AK10" s="32" t="s">
        <v>44</v>
      </c>
      <c r="AL10" s="32" t="s">
        <v>45</v>
      </c>
      <c r="AM10" s="32" t="s">
        <v>53</v>
      </c>
      <c r="AN10" s="32" t="s">
        <v>44</v>
      </c>
      <c r="AO10" s="32" t="s">
        <v>45</v>
      </c>
      <c r="AP10" s="32" t="s">
        <v>54</v>
      </c>
      <c r="AQ10" s="32" t="s">
        <v>44</v>
      </c>
      <c r="AR10" s="32" t="s">
        <v>45</v>
      </c>
      <c r="AS10" s="33" t="s">
        <v>55</v>
      </c>
      <c r="AT10" s="67"/>
      <c r="AU10" s="32">
        <v>1</v>
      </c>
      <c r="AV10" s="32">
        <v>2</v>
      </c>
      <c r="AW10" s="32">
        <v>3</v>
      </c>
      <c r="AX10" s="32">
        <v>4</v>
      </c>
      <c r="AY10" s="32">
        <v>5</v>
      </c>
      <c r="AZ10" s="32">
        <v>6</v>
      </c>
      <c r="BA10" s="32">
        <v>7</v>
      </c>
      <c r="BB10" s="32">
        <v>8</v>
      </c>
      <c r="BC10" s="32">
        <v>9</v>
      </c>
      <c r="BD10" s="32">
        <v>10</v>
      </c>
      <c r="BE10" s="67"/>
      <c r="BF10" s="69"/>
      <c r="BG10" s="69"/>
      <c r="BH10" s="67"/>
      <c r="BI10" s="52"/>
      <c r="BJ10" s="28"/>
      <c r="BK10" s="34">
        <v>1</v>
      </c>
      <c r="BL10" s="34">
        <v>2</v>
      </c>
      <c r="BM10" s="34">
        <v>3</v>
      </c>
      <c r="BN10" s="34">
        <v>4</v>
      </c>
      <c r="BO10" s="34">
        <v>5</v>
      </c>
      <c r="BP10" s="34">
        <v>6</v>
      </c>
      <c r="BQ10" s="34">
        <v>7</v>
      </c>
      <c r="BR10" s="34">
        <v>8</v>
      </c>
      <c r="BS10" s="34">
        <v>9</v>
      </c>
      <c r="BT10" s="34">
        <v>10</v>
      </c>
      <c r="BU10" s="55"/>
      <c r="BV10" s="28"/>
      <c r="BW10" s="34">
        <v>1</v>
      </c>
      <c r="BX10" s="34">
        <v>2</v>
      </c>
      <c r="BY10" s="34">
        <v>3</v>
      </c>
      <c r="BZ10" s="34">
        <v>4</v>
      </c>
      <c r="CA10" s="34">
        <v>5</v>
      </c>
      <c r="CB10" s="34">
        <v>6</v>
      </c>
      <c r="CC10" s="34">
        <v>7</v>
      </c>
      <c r="CD10" s="34">
        <v>8</v>
      </c>
      <c r="CE10" s="34">
        <v>9</v>
      </c>
      <c r="CF10" s="34">
        <v>10</v>
      </c>
      <c r="CG10" s="34" t="s">
        <v>56</v>
      </c>
      <c r="CH10" s="55"/>
      <c r="CJ10" s="46"/>
      <c r="CK10" s="46"/>
      <c r="CM10" s="35">
        <v>1</v>
      </c>
      <c r="CN10" s="45" t="str">
        <f>'XII IPS 2'!CN10</f>
        <v>peristiwa sekitar proklamasi dan pembentukan pemerintah Indonesia</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menganalisis perkembangan politik dan ekonomi serta perubahan masyarakat di Indonesia dalam upaya mengisi kemerdekaan, merekonstruksi perkembangan masyarakat Indonesia pada masa reformasi, Perlu tingkatkan pemahaman  peristiwa sekitar proklamasi dan pembentukan pemerintah Indonesia.</v>
      </c>
    </row>
    <row r="11" spans="1:102" x14ac:dyDescent="0.25">
      <c r="A11" s="14">
        <v>1</v>
      </c>
      <c r="B11" s="14">
        <v>12836</v>
      </c>
      <c r="C11" s="14" t="s">
        <v>152</v>
      </c>
      <c r="E11" s="31">
        <f t="shared" ref="E11:E50" si="0">G11</f>
        <v>83</v>
      </c>
      <c r="F11" s="20"/>
      <c r="G11" s="31">
        <f t="shared" ref="G11:G50" si="1">IF(BI11="","",BI11)</f>
        <v>83</v>
      </c>
      <c r="H11" s="31" t="str">
        <f t="shared" ref="H11:H50" si="2">IF(BU11="","",BU11)</f>
        <v/>
      </c>
      <c r="I11" s="31" t="str">
        <f t="shared" ref="I11:I50" si="3">IF(CH11="","",CH11)</f>
        <v>A</v>
      </c>
      <c r="J11" s="31" t="str">
        <f t="shared" ref="J11:J50" si="4">IF(CK11="","",CK11)</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1" s="20"/>
      <c r="L11" s="31">
        <f t="shared" ref="L11:L50" si="5">IF(AT11="","",AT11)</f>
        <v>80</v>
      </c>
      <c r="M11" s="31">
        <f t="shared" ref="M11:M50" si="6">IF(BF11="","",BF11)</f>
        <v>80</v>
      </c>
      <c r="N11" s="31">
        <f t="shared" ref="N11:N50" si="7">IF(BG11="","",BG11)</f>
        <v>71.5</v>
      </c>
      <c r="P11" s="36">
        <v>76</v>
      </c>
      <c r="Q11" s="36"/>
      <c r="R11" s="37">
        <f t="shared" ref="R11:R50" si="8">IF(P11="","",IF(P11&gt;=$C$4,P11,IF(Q11&gt;=$C$4,$C$4,MAX(P11:Q11))))</f>
        <v>76</v>
      </c>
      <c r="S11" s="36">
        <v>86</v>
      </c>
      <c r="T11" s="36"/>
      <c r="U11" s="37">
        <f t="shared" ref="U11:U50" si="9">IF(S11="","",IF(S11&gt;=$C$4,S11,IF(T11&gt;=$C$4,$C$4,MAX(S11:T11))))</f>
        <v>86</v>
      </c>
      <c r="V11" s="36">
        <v>77</v>
      </c>
      <c r="W11" s="36"/>
      <c r="X11" s="37">
        <f t="shared" ref="X11:X50" si="10">IF(V11="","",IF(V11&gt;=$C$4,V11,IF(W11&gt;=$C$4,$C$4,MAX(V11:W11))))</f>
        <v>77</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80</v>
      </c>
      <c r="AU11" s="36">
        <v>90</v>
      </c>
      <c r="AV11" s="45">
        <v>90</v>
      </c>
      <c r="AW11" s="45">
        <v>90</v>
      </c>
      <c r="AX11" s="36"/>
      <c r="AY11" s="36"/>
      <c r="AZ11" s="36"/>
      <c r="BA11" s="36"/>
      <c r="BB11" s="36"/>
      <c r="BC11" s="36"/>
      <c r="BD11" s="36"/>
      <c r="BE11" s="37">
        <f t="shared" ref="BE11:BE50" si="19">IF(AU11="","",ROUND(AVERAGE(AU11:BD11),0))</f>
        <v>90</v>
      </c>
      <c r="BF11" s="36">
        <v>80</v>
      </c>
      <c r="BG11" s="36">
        <v>71.5</v>
      </c>
      <c r="BH11" s="38">
        <f t="shared" ref="BH11:BH50" si="20">IF(AT11="","",IF(BF11="",AVERAGE(AT11,BE11),(2*(SUM(AT11,BE11))+AVERAGE(BF11:BG11))/5))</f>
        <v>83.15</v>
      </c>
      <c r="BI11" s="39">
        <f t="shared" ref="BI11:BI50" si="21">IF(BH11="","",ROUND(BH11,0))</f>
        <v>83</v>
      </c>
      <c r="BJ11" s="40"/>
      <c r="BK11" s="36"/>
      <c r="BL11" s="36"/>
      <c r="BM11" s="36"/>
      <c r="BN11" s="36"/>
      <c r="BO11" s="36"/>
      <c r="BP11" s="36"/>
      <c r="BQ11" s="36"/>
      <c r="BR11" s="36"/>
      <c r="BS11" s="36"/>
      <c r="BT11" s="36"/>
      <c r="BU11" s="41" t="str">
        <f t="shared" ref="BU11:BU50" si="22">IF(BK11="","",ROUND(AVERAGE(BK11:BT11),0))</f>
        <v/>
      </c>
      <c r="BV11" s="40"/>
      <c r="BW11" s="36">
        <v>90</v>
      </c>
      <c r="BX11" s="36"/>
      <c r="BY11" s="36"/>
      <c r="BZ11" s="36"/>
      <c r="CA11" s="36"/>
      <c r="CB11" s="36"/>
      <c r="CC11" s="36"/>
      <c r="CD11" s="36"/>
      <c r="CE11" s="36"/>
      <c r="CF11" s="36"/>
      <c r="CG11" s="37">
        <f t="shared" ref="CG11:CG50" si="23">IF(BW11="","",ROUND(AVERAGE(BW11:CF11),0))</f>
        <v>90</v>
      </c>
      <c r="CH11" s="42" t="str">
        <f t="shared" ref="CH11:CH50" si="24">IF(CG11="","",IF(CG11&gt;=86,"A",IF(CG11&gt;=71,"B",IF(CG11&gt;=56,"C",IF(CG11&gt;=41,"D","E")))))</f>
        <v>A</v>
      </c>
      <c r="CI11" s="43"/>
      <c r="CJ11" s="45">
        <v>11</v>
      </c>
      <c r="CK11" s="44" t="str">
        <f t="shared" ref="CK11:CK50" si="25">IF(CJ11="","",VLOOKUP(CJ11,$CW$9:$CX$20,2,0))</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1" s="35">
        <v>2</v>
      </c>
      <c r="CN11" s="45" t="str">
        <f>'XII IPS 2'!CN11</f>
        <v>menganalisis perkembangan politik dan ekonomi serta perubahan masyarakat di Indonesia dalam upaya mengisi kemerdekaan</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peristiwa sekitar proklamasi dan pembentukan pemerintah Indonesia, merekonstruksi perkembangan masyarakat Indonesia pada masa reformasi, Perlu tingkatkan pemahaman  menganalisis perkembangan politik dan ekonomi serta perubahan masyarakat di Indonesia dalam upaya mengisi kemerdekaan.</v>
      </c>
    </row>
    <row r="12" spans="1:102" x14ac:dyDescent="0.25">
      <c r="A12" s="14">
        <v>2</v>
      </c>
      <c r="B12" s="14">
        <v>12851</v>
      </c>
      <c r="C12" s="14" t="s">
        <v>153</v>
      </c>
      <c r="E12" s="31">
        <f t="shared" si="0"/>
        <v>84</v>
      </c>
      <c r="F12" s="20"/>
      <c r="G12" s="31">
        <f t="shared" si="1"/>
        <v>84</v>
      </c>
      <c r="H12" s="31" t="str">
        <f t="shared" si="2"/>
        <v/>
      </c>
      <c r="I12" s="31" t="str">
        <f t="shared" si="3"/>
        <v>A</v>
      </c>
      <c r="J1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2" s="20"/>
      <c r="L12" s="31">
        <f t="shared" si="5"/>
        <v>80</v>
      </c>
      <c r="M12" s="31">
        <f t="shared" si="6"/>
        <v>86</v>
      </c>
      <c r="N12" s="31">
        <f t="shared" si="7"/>
        <v>70</v>
      </c>
      <c r="P12" s="36">
        <v>83</v>
      </c>
      <c r="Q12" s="36"/>
      <c r="R12" s="37">
        <f t="shared" si="8"/>
        <v>83</v>
      </c>
      <c r="S12" s="36">
        <v>78</v>
      </c>
      <c r="T12" s="36"/>
      <c r="U12" s="37">
        <f t="shared" si="9"/>
        <v>78</v>
      </c>
      <c r="V12" s="36">
        <v>80</v>
      </c>
      <c r="W12" s="36"/>
      <c r="X12" s="37">
        <f t="shared" si="10"/>
        <v>80</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80</v>
      </c>
      <c r="AU12" s="45">
        <v>90</v>
      </c>
      <c r="AV12" s="45">
        <v>90</v>
      </c>
      <c r="AW12" s="45">
        <v>90</v>
      </c>
      <c r="AX12" s="36"/>
      <c r="AY12" s="36"/>
      <c r="AZ12" s="36"/>
      <c r="BA12" s="36"/>
      <c r="BB12" s="36"/>
      <c r="BC12" s="36"/>
      <c r="BD12" s="36"/>
      <c r="BE12" s="37">
        <f t="shared" si="19"/>
        <v>90</v>
      </c>
      <c r="BF12" s="36">
        <v>86</v>
      </c>
      <c r="BG12" s="36">
        <v>70</v>
      </c>
      <c r="BH12" s="38">
        <f t="shared" si="20"/>
        <v>83.6</v>
      </c>
      <c r="BI12" s="39">
        <f t="shared" si="21"/>
        <v>84</v>
      </c>
      <c r="BJ12" s="40"/>
      <c r="BK12" s="36"/>
      <c r="BL12" s="36"/>
      <c r="BM12" s="36"/>
      <c r="BN12" s="36"/>
      <c r="BO12" s="36"/>
      <c r="BP12" s="36"/>
      <c r="BQ12" s="36"/>
      <c r="BR12" s="36"/>
      <c r="BS12" s="36"/>
      <c r="BT12" s="36"/>
      <c r="BU12" s="41" t="str">
        <f t="shared" si="22"/>
        <v/>
      </c>
      <c r="BV12" s="40"/>
      <c r="BW12" s="45">
        <v>90</v>
      </c>
      <c r="BX12" s="36"/>
      <c r="BY12" s="36"/>
      <c r="BZ12" s="36"/>
      <c r="CA12" s="36"/>
      <c r="CB12" s="36"/>
      <c r="CC12" s="36"/>
      <c r="CD12" s="36"/>
      <c r="CE12" s="36"/>
      <c r="CF12" s="36"/>
      <c r="CG12" s="37">
        <f t="shared" si="23"/>
        <v>90</v>
      </c>
      <c r="CH12" s="42" t="str">
        <f t="shared" si="24"/>
        <v>A</v>
      </c>
      <c r="CI12" s="43"/>
      <c r="CJ12" s="45">
        <v>11</v>
      </c>
      <c r="CK1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2" s="35">
        <v>3</v>
      </c>
      <c r="CN12" s="45" t="str">
        <f>'XII IPS 2'!CN12</f>
        <v>merekonstruksi perkembangan masyarakat Indonesia pada masa reformasi</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peristiwa sekitar proklamasi dan pembentukan pemerintah Indonesia, menganalisis perkembangan politik dan ekonomi serta perubahan masyarakat di Indonesia dalam upaya mengisi kemerdekaan, Perlu tingkatkan pemahaman  merekonstruksi perkembangan masyarakat Indonesia pada masa reformasi.</v>
      </c>
    </row>
    <row r="13" spans="1:102" x14ac:dyDescent="0.25">
      <c r="A13" s="14">
        <v>3</v>
      </c>
      <c r="B13" s="14">
        <v>12866</v>
      </c>
      <c r="C13" s="14" t="s">
        <v>154</v>
      </c>
      <c r="E13" s="31">
        <f t="shared" si="0"/>
        <v>87</v>
      </c>
      <c r="F13" s="20"/>
      <c r="G13" s="31">
        <f t="shared" si="1"/>
        <v>87</v>
      </c>
      <c r="H13" s="31" t="str">
        <f t="shared" si="2"/>
        <v/>
      </c>
      <c r="I13" s="31" t="str">
        <f t="shared" si="3"/>
        <v>A</v>
      </c>
      <c r="J1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3" s="20"/>
      <c r="L13" s="31">
        <f t="shared" si="5"/>
        <v>87</v>
      </c>
      <c r="M13" s="31">
        <f t="shared" si="6"/>
        <v>98</v>
      </c>
      <c r="N13" s="31">
        <f t="shared" si="7"/>
        <v>68.5</v>
      </c>
      <c r="P13" s="36">
        <v>87</v>
      </c>
      <c r="Q13" s="36"/>
      <c r="R13" s="37">
        <f t="shared" si="8"/>
        <v>87</v>
      </c>
      <c r="S13" s="36">
        <v>84</v>
      </c>
      <c r="T13" s="36"/>
      <c r="U13" s="37">
        <f t="shared" si="9"/>
        <v>84</v>
      </c>
      <c r="V13" s="36">
        <v>89</v>
      </c>
      <c r="W13" s="36"/>
      <c r="X13" s="37">
        <f t="shared" si="10"/>
        <v>89</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87</v>
      </c>
      <c r="AU13" s="45">
        <v>90</v>
      </c>
      <c r="AV13" s="45">
        <v>90</v>
      </c>
      <c r="AW13" s="45">
        <v>90</v>
      </c>
      <c r="AX13" s="36"/>
      <c r="AY13" s="36"/>
      <c r="AZ13" s="36"/>
      <c r="BA13" s="36"/>
      <c r="BB13" s="36"/>
      <c r="BC13" s="36"/>
      <c r="BD13" s="36"/>
      <c r="BE13" s="37">
        <f t="shared" si="19"/>
        <v>90</v>
      </c>
      <c r="BF13" s="36">
        <v>98</v>
      </c>
      <c r="BG13" s="36">
        <v>68.5</v>
      </c>
      <c r="BH13" s="38">
        <f t="shared" si="20"/>
        <v>87.45</v>
      </c>
      <c r="BI13" s="39">
        <f t="shared" si="21"/>
        <v>87</v>
      </c>
      <c r="BJ13" s="40"/>
      <c r="BK13" s="36"/>
      <c r="BL13" s="36"/>
      <c r="BM13" s="36"/>
      <c r="BN13" s="36"/>
      <c r="BO13" s="36"/>
      <c r="BP13" s="36"/>
      <c r="BQ13" s="36"/>
      <c r="BR13" s="36"/>
      <c r="BS13" s="36"/>
      <c r="BT13" s="36"/>
      <c r="BU13" s="41" t="str">
        <f t="shared" si="22"/>
        <v/>
      </c>
      <c r="BV13" s="40"/>
      <c r="BW13" s="45">
        <v>90</v>
      </c>
      <c r="BX13" s="36"/>
      <c r="BY13" s="36"/>
      <c r="BZ13" s="36"/>
      <c r="CA13" s="36"/>
      <c r="CB13" s="36"/>
      <c r="CC13" s="36"/>
      <c r="CD13" s="36"/>
      <c r="CE13" s="36"/>
      <c r="CF13" s="36"/>
      <c r="CG13" s="37">
        <f t="shared" si="23"/>
        <v>90</v>
      </c>
      <c r="CH13" s="42" t="str">
        <f t="shared" si="24"/>
        <v>A</v>
      </c>
      <c r="CI13" s="43"/>
      <c r="CJ13" s="45">
        <v>11</v>
      </c>
      <c r="CK1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3" s="35">
        <v>4</v>
      </c>
      <c r="CN13" s="45"/>
      <c r="CW13" s="20">
        <v>4</v>
      </c>
      <c r="CX13" s="20" t="str">
        <f>(IF(CN10="","","Sudah memahami tentang "))&amp;(IF(CN10="","",CN10&amp;", "))&amp;(IF(CN11="","",CN11&amp;", "))&amp;(IF(CN12="","",CN12&amp;", "))&amp;(IF(CN14="","",CN14&amp;", "))&amp;(IF(CN15="","",CN15&amp;", "))&amp;(IF(CN16="","",CN16&amp;", "))&amp;(IF(CN17="","",CN17&amp;", "))&amp;(IF(CN18="","",CN18&amp;", "))&amp;(IF(CN19="","",CN19&amp;", "))&amp;(IF(CN13="","","Perlu tingkatkan pemahaman  "&amp;CN13&amp;"."))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4" spans="1:102" x14ac:dyDescent="0.25">
      <c r="A14" s="14">
        <v>4</v>
      </c>
      <c r="B14" s="14">
        <v>12881</v>
      </c>
      <c r="C14" s="14" t="s">
        <v>155</v>
      </c>
      <c r="E14" s="31">
        <f t="shared" si="0"/>
        <v>83</v>
      </c>
      <c r="F14" s="20"/>
      <c r="G14" s="31">
        <f t="shared" si="1"/>
        <v>83</v>
      </c>
      <c r="H14" s="31" t="str">
        <f t="shared" si="2"/>
        <v/>
      </c>
      <c r="I14" s="31" t="str">
        <f t="shared" si="3"/>
        <v>A</v>
      </c>
      <c r="J1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4" s="20"/>
      <c r="L14" s="31">
        <f t="shared" si="5"/>
        <v>79</v>
      </c>
      <c r="M14" s="31">
        <f t="shared" si="6"/>
        <v>75</v>
      </c>
      <c r="N14" s="31">
        <f t="shared" si="7"/>
        <v>74.5</v>
      </c>
      <c r="P14" s="36">
        <v>77</v>
      </c>
      <c r="Q14" s="36"/>
      <c r="R14" s="37">
        <f t="shared" si="8"/>
        <v>77</v>
      </c>
      <c r="S14" s="36">
        <v>81</v>
      </c>
      <c r="T14" s="36"/>
      <c r="U14" s="37">
        <f t="shared" si="9"/>
        <v>81</v>
      </c>
      <c r="V14" s="36">
        <v>78</v>
      </c>
      <c r="W14" s="36"/>
      <c r="X14" s="37">
        <f t="shared" si="10"/>
        <v>78</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79</v>
      </c>
      <c r="AU14" s="45">
        <v>90</v>
      </c>
      <c r="AV14" s="45">
        <v>90</v>
      </c>
      <c r="AW14" s="45">
        <v>90</v>
      </c>
      <c r="AX14" s="36"/>
      <c r="AY14" s="36"/>
      <c r="AZ14" s="36"/>
      <c r="BA14" s="36"/>
      <c r="BB14" s="36"/>
      <c r="BC14" s="36"/>
      <c r="BD14" s="36"/>
      <c r="BE14" s="37">
        <f t="shared" si="19"/>
        <v>90</v>
      </c>
      <c r="BF14" s="36">
        <v>75</v>
      </c>
      <c r="BG14" s="36">
        <v>74.5</v>
      </c>
      <c r="BH14" s="38">
        <f t="shared" si="20"/>
        <v>82.55</v>
      </c>
      <c r="BI14" s="39">
        <f t="shared" si="21"/>
        <v>83</v>
      </c>
      <c r="BJ14" s="40"/>
      <c r="BK14" s="36"/>
      <c r="BL14" s="36"/>
      <c r="BM14" s="36"/>
      <c r="BN14" s="36"/>
      <c r="BO14" s="36"/>
      <c r="BP14" s="36"/>
      <c r="BQ14" s="36"/>
      <c r="BR14" s="36"/>
      <c r="BS14" s="36"/>
      <c r="BT14" s="36"/>
      <c r="BU14" s="41" t="str">
        <f t="shared" si="22"/>
        <v/>
      </c>
      <c r="BV14" s="40"/>
      <c r="BW14" s="45">
        <v>90</v>
      </c>
      <c r="BX14" s="36"/>
      <c r="BY14" s="36"/>
      <c r="BZ14" s="36"/>
      <c r="CA14" s="36"/>
      <c r="CB14" s="36"/>
      <c r="CC14" s="36"/>
      <c r="CD14" s="36"/>
      <c r="CE14" s="36"/>
      <c r="CF14" s="36"/>
      <c r="CG14" s="37">
        <f t="shared" si="23"/>
        <v>90</v>
      </c>
      <c r="CH14" s="42" t="str">
        <f t="shared" si="24"/>
        <v>A</v>
      </c>
      <c r="CI14" s="43"/>
      <c r="CJ14" s="45">
        <v>11</v>
      </c>
      <c r="CK1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4" s="35">
        <v>5</v>
      </c>
      <c r="CN14" s="45"/>
      <c r="CW14" s="20">
        <v>5</v>
      </c>
      <c r="CX14" s="20" t="str">
        <f>(IF(CN10="","","Sudah memahami tentang "))&amp;(IF(CN10="","",CN10&amp;", "))&amp;(IF(CN11="","",CN11&amp;", "))&amp;(IF(CN12="","",CN12&amp;", "))&amp;(IF(CN13="","",CN13&amp;", "))&amp;(IF(CN15="","",CN15&amp;", "))&amp;(IF(CN16="","",CN16&amp;", "))&amp;(IF(CN17="","",CN17&amp;", "))&amp;(IF(CN18="","",CN18&amp;", "))&amp;(IF(CN19="","",CN19&amp;", "))&amp;(IF(CN14="","","Perlu tingkatkan pemahaman  "&amp;CN14&amp;"."))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5" spans="1:102" x14ac:dyDescent="0.25">
      <c r="A15" s="14">
        <v>5</v>
      </c>
      <c r="B15" s="14">
        <v>12896</v>
      </c>
      <c r="C15" s="14" t="s">
        <v>156</v>
      </c>
      <c r="E15" s="31">
        <f t="shared" si="0"/>
        <v>90</v>
      </c>
      <c r="F15" s="20"/>
      <c r="G15" s="31">
        <f t="shared" si="1"/>
        <v>90</v>
      </c>
      <c r="H15" s="31" t="str">
        <f t="shared" si="2"/>
        <v/>
      </c>
      <c r="I15" s="31" t="str">
        <f t="shared" si="3"/>
        <v>A</v>
      </c>
      <c r="J1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5" s="20"/>
      <c r="L15" s="31">
        <f t="shared" si="5"/>
        <v>90</v>
      </c>
      <c r="M15" s="31">
        <f t="shared" si="6"/>
        <v>96</v>
      </c>
      <c r="N15" s="31">
        <f t="shared" si="7"/>
        <v>79</v>
      </c>
      <c r="P15" s="36">
        <v>100</v>
      </c>
      <c r="Q15" s="36"/>
      <c r="R15" s="37">
        <f t="shared" si="8"/>
        <v>100</v>
      </c>
      <c r="S15" s="36">
        <v>91</v>
      </c>
      <c r="T15" s="36"/>
      <c r="U15" s="37">
        <f t="shared" si="9"/>
        <v>91</v>
      </c>
      <c r="V15" s="36">
        <v>79</v>
      </c>
      <c r="W15" s="36"/>
      <c r="X15" s="37">
        <f t="shared" si="10"/>
        <v>79</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90</v>
      </c>
      <c r="AU15" s="45">
        <v>90</v>
      </c>
      <c r="AV15" s="45">
        <v>90</v>
      </c>
      <c r="AW15" s="45">
        <v>90</v>
      </c>
      <c r="AX15" s="36"/>
      <c r="AY15" s="36"/>
      <c r="AZ15" s="36"/>
      <c r="BA15" s="36"/>
      <c r="BB15" s="36"/>
      <c r="BC15" s="36"/>
      <c r="BD15" s="36"/>
      <c r="BE15" s="37">
        <f t="shared" si="19"/>
        <v>90</v>
      </c>
      <c r="BF15" s="36">
        <v>96</v>
      </c>
      <c r="BG15" s="36">
        <v>79</v>
      </c>
      <c r="BH15" s="38">
        <f t="shared" si="20"/>
        <v>89.5</v>
      </c>
      <c r="BI15" s="39">
        <f t="shared" si="21"/>
        <v>90</v>
      </c>
      <c r="BJ15" s="40"/>
      <c r="BK15" s="36"/>
      <c r="BL15" s="36"/>
      <c r="BM15" s="36"/>
      <c r="BN15" s="36"/>
      <c r="BO15" s="36"/>
      <c r="BP15" s="36"/>
      <c r="BQ15" s="36"/>
      <c r="BR15" s="36"/>
      <c r="BS15" s="36"/>
      <c r="BT15" s="36"/>
      <c r="BU15" s="41" t="str">
        <f t="shared" si="22"/>
        <v/>
      </c>
      <c r="BV15" s="40"/>
      <c r="BW15" s="45">
        <v>90</v>
      </c>
      <c r="BX15" s="36"/>
      <c r="BY15" s="36"/>
      <c r="BZ15" s="36"/>
      <c r="CA15" s="36"/>
      <c r="CB15" s="36"/>
      <c r="CC15" s="36"/>
      <c r="CD15" s="36"/>
      <c r="CE15" s="36"/>
      <c r="CF15" s="36"/>
      <c r="CG15" s="37">
        <f t="shared" si="23"/>
        <v>90</v>
      </c>
      <c r="CH15" s="42" t="str">
        <f t="shared" si="24"/>
        <v>A</v>
      </c>
      <c r="CI15" s="43"/>
      <c r="CJ15" s="45">
        <v>11</v>
      </c>
      <c r="CK1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5" s="35">
        <v>6</v>
      </c>
      <c r="CN15" s="45"/>
      <c r="CW15" s="20">
        <v>6</v>
      </c>
      <c r="CX15" s="20" t="str">
        <f>(IF(CN10="","","Sudah memahami tentang "))&amp;(IF(CN10="","",CN10&amp;", "))&amp;(IF(CN11="","",CN11&amp;", "))&amp;(IF(CN12="","",CN12&amp;", "))&amp;(IF(CN13="","",CN13&amp;", "))&amp;(IF(CN14="","",CN14&amp;", "))&amp;(IF(CN16="","",CN16&amp;", "))&amp;(IF(CN17="","",CN17&amp;", "))&amp;(IF(CN18="","",CN18&amp;", "))&amp;(IF(CN19="","",CN19&amp;", "))&amp;(IF(CN15="","","Perlu tingkatkan pemahaman  "&amp;CN15&amp;"."))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6" spans="1:102" x14ac:dyDescent="0.25">
      <c r="A16" s="14">
        <v>6</v>
      </c>
      <c r="B16" s="14">
        <v>12911</v>
      </c>
      <c r="C16" s="14" t="s">
        <v>157</v>
      </c>
      <c r="E16" s="31">
        <f t="shared" si="0"/>
        <v>88</v>
      </c>
      <c r="F16" s="20"/>
      <c r="G16" s="31">
        <f t="shared" si="1"/>
        <v>88</v>
      </c>
      <c r="H16" s="31" t="str">
        <f t="shared" si="2"/>
        <v/>
      </c>
      <c r="I16" s="31" t="str">
        <f t="shared" si="3"/>
        <v>A</v>
      </c>
      <c r="J1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6" s="20"/>
      <c r="L16" s="31">
        <f t="shared" si="5"/>
        <v>93</v>
      </c>
      <c r="M16" s="31">
        <f t="shared" si="6"/>
        <v>75</v>
      </c>
      <c r="N16" s="31">
        <f t="shared" si="7"/>
        <v>70</v>
      </c>
      <c r="P16" s="36">
        <v>97</v>
      </c>
      <c r="Q16" s="36"/>
      <c r="R16" s="37">
        <f t="shared" si="8"/>
        <v>97</v>
      </c>
      <c r="S16" s="36">
        <v>100</v>
      </c>
      <c r="T16" s="36"/>
      <c r="U16" s="37">
        <f t="shared" si="9"/>
        <v>100</v>
      </c>
      <c r="V16" s="36">
        <v>81</v>
      </c>
      <c r="W16" s="36"/>
      <c r="X16" s="37">
        <f t="shared" si="10"/>
        <v>81</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93</v>
      </c>
      <c r="AU16" s="45">
        <v>90</v>
      </c>
      <c r="AV16" s="45">
        <v>90</v>
      </c>
      <c r="AW16" s="45">
        <v>90</v>
      </c>
      <c r="AX16" s="36"/>
      <c r="AY16" s="36"/>
      <c r="AZ16" s="36"/>
      <c r="BA16" s="36"/>
      <c r="BB16" s="36"/>
      <c r="BC16" s="36"/>
      <c r="BD16" s="36"/>
      <c r="BE16" s="37">
        <f t="shared" si="19"/>
        <v>90</v>
      </c>
      <c r="BF16" s="36">
        <v>75</v>
      </c>
      <c r="BG16" s="36">
        <v>70</v>
      </c>
      <c r="BH16" s="38">
        <f t="shared" si="20"/>
        <v>87.7</v>
      </c>
      <c r="BI16" s="39">
        <f t="shared" si="21"/>
        <v>88</v>
      </c>
      <c r="BJ16" s="40"/>
      <c r="BK16" s="36"/>
      <c r="BL16" s="36"/>
      <c r="BM16" s="36"/>
      <c r="BN16" s="36"/>
      <c r="BO16" s="36"/>
      <c r="BP16" s="36"/>
      <c r="BQ16" s="36"/>
      <c r="BR16" s="36"/>
      <c r="BS16" s="36"/>
      <c r="BT16" s="36"/>
      <c r="BU16" s="41" t="str">
        <f t="shared" si="22"/>
        <v/>
      </c>
      <c r="BV16" s="40"/>
      <c r="BW16" s="45">
        <v>90</v>
      </c>
      <c r="BX16" s="36"/>
      <c r="BY16" s="36"/>
      <c r="BZ16" s="36"/>
      <c r="CA16" s="36"/>
      <c r="CB16" s="36"/>
      <c r="CC16" s="36"/>
      <c r="CD16" s="36"/>
      <c r="CE16" s="36"/>
      <c r="CF16" s="36"/>
      <c r="CG16" s="37">
        <f t="shared" si="23"/>
        <v>90</v>
      </c>
      <c r="CH16" s="42" t="str">
        <f t="shared" si="24"/>
        <v>A</v>
      </c>
      <c r="CI16" s="43"/>
      <c r="CJ16" s="45">
        <v>11</v>
      </c>
      <c r="CK1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6" s="35">
        <v>7</v>
      </c>
      <c r="CN16" s="45"/>
      <c r="CW16" s="20">
        <v>7</v>
      </c>
      <c r="CX16" s="20" t="str">
        <f>(IF(CN10="","","Sudah memahami tentang "))&amp;(IF(CN10="","",CN10&amp;", "))&amp;(IF(CN11="","",CN11&amp;", "))&amp;(IF(CN12="","",CN12&amp;", "))&amp;(IF(CN13="","",CN13&amp;", "))&amp;(IF(CN14="","",CN14&amp;", "))&amp;(IF(CN15="","",CN15&amp;", "))&amp;(IF(CN17="","",CN17&amp;", "))&amp;(IF(CN18="","",CN18&amp;", "))&amp;(IF(CN19="","",CN19&amp;", "))&amp;(IF(CN16="","","Perlu tingkatkan pemahaman  "&amp;CN16&amp;"."))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7" spans="1:102" x14ac:dyDescent="0.25">
      <c r="A17" s="14">
        <v>7</v>
      </c>
      <c r="B17" s="14">
        <v>12926</v>
      </c>
      <c r="C17" s="14" t="s">
        <v>158</v>
      </c>
      <c r="E17" s="31">
        <f t="shared" si="0"/>
        <v>83</v>
      </c>
      <c r="F17" s="20"/>
      <c r="G17" s="31">
        <f t="shared" si="1"/>
        <v>83</v>
      </c>
      <c r="H17" s="31" t="str">
        <f t="shared" si="2"/>
        <v/>
      </c>
      <c r="I17" s="31" t="str">
        <f t="shared" si="3"/>
        <v>A</v>
      </c>
      <c r="J1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7" s="20"/>
      <c r="L17" s="31">
        <f t="shared" si="5"/>
        <v>81</v>
      </c>
      <c r="M17" s="31">
        <f t="shared" si="6"/>
        <v>75</v>
      </c>
      <c r="N17" s="31">
        <f t="shared" si="7"/>
        <v>74.5</v>
      </c>
      <c r="P17" s="36">
        <v>90</v>
      </c>
      <c r="Q17" s="36"/>
      <c r="R17" s="37">
        <f t="shared" si="8"/>
        <v>90</v>
      </c>
      <c r="S17" s="36">
        <v>78</v>
      </c>
      <c r="T17" s="36"/>
      <c r="U17" s="37">
        <f t="shared" si="9"/>
        <v>78</v>
      </c>
      <c r="V17" s="36">
        <v>68</v>
      </c>
      <c r="W17" s="36">
        <v>75</v>
      </c>
      <c r="X17" s="37">
        <f t="shared" si="10"/>
        <v>75</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81</v>
      </c>
      <c r="AU17" s="45">
        <v>90</v>
      </c>
      <c r="AV17" s="45">
        <v>90</v>
      </c>
      <c r="AW17" s="45">
        <v>90</v>
      </c>
      <c r="AX17" s="36"/>
      <c r="AY17" s="36"/>
      <c r="AZ17" s="36"/>
      <c r="BA17" s="36"/>
      <c r="BB17" s="36"/>
      <c r="BC17" s="36"/>
      <c r="BD17" s="36"/>
      <c r="BE17" s="37">
        <f t="shared" si="19"/>
        <v>90</v>
      </c>
      <c r="BF17" s="36">
        <v>75</v>
      </c>
      <c r="BG17" s="36">
        <v>74.5</v>
      </c>
      <c r="BH17" s="38">
        <f t="shared" si="20"/>
        <v>83.35</v>
      </c>
      <c r="BI17" s="39">
        <f t="shared" si="21"/>
        <v>83</v>
      </c>
      <c r="BJ17" s="40"/>
      <c r="BK17" s="36"/>
      <c r="BL17" s="36"/>
      <c r="BM17" s="36"/>
      <c r="BN17" s="36"/>
      <c r="BO17" s="36"/>
      <c r="BP17" s="36"/>
      <c r="BQ17" s="36"/>
      <c r="BR17" s="36"/>
      <c r="BS17" s="36"/>
      <c r="BT17" s="36"/>
      <c r="BU17" s="41" t="str">
        <f t="shared" si="22"/>
        <v/>
      </c>
      <c r="BV17" s="40"/>
      <c r="BW17" s="45">
        <v>90</v>
      </c>
      <c r="BX17" s="36"/>
      <c r="BY17" s="36"/>
      <c r="BZ17" s="36"/>
      <c r="CA17" s="36"/>
      <c r="CB17" s="36"/>
      <c r="CC17" s="36"/>
      <c r="CD17" s="36"/>
      <c r="CE17" s="36"/>
      <c r="CF17" s="36"/>
      <c r="CG17" s="37">
        <f t="shared" si="23"/>
        <v>90</v>
      </c>
      <c r="CH17" s="42" t="str">
        <f t="shared" si="24"/>
        <v>A</v>
      </c>
      <c r="CI17" s="43"/>
      <c r="CJ17" s="45">
        <v>11</v>
      </c>
      <c r="CK1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7" s="35">
        <v>8</v>
      </c>
      <c r="CN17" s="45"/>
      <c r="CW17" s="20">
        <v>8</v>
      </c>
      <c r="CX17" s="20" t="str">
        <f>(IF(CN10="","","Sudah memahami tentang "))&amp;(IF(CN10="","",CN10&amp;", "))&amp;(IF(CN11="","",CN11&amp;", "))&amp;(IF(CN12="","",CN12&amp;", "))&amp;(IF(CN13="","",CN13&amp;", "))&amp;(IF(CN14="","",CN14&amp;", "))&amp;(IF(CN15="","",CN15&amp;", "))&amp;(IF(CN16="","",CN16&amp;", "))&amp;(IF(CN18="","",CN18&amp;", "))&amp;(IF(CN19="","",CN19&amp;", "))&amp;(IF(CN17="","","Perlu tingkatkan pemahaman  "&amp;CN17&amp;"."))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8" spans="1:102" x14ac:dyDescent="0.25">
      <c r="A18" s="14">
        <v>8</v>
      </c>
      <c r="B18" s="14">
        <v>12941</v>
      </c>
      <c r="C18" s="14" t="s">
        <v>159</v>
      </c>
      <c r="E18" s="31">
        <f t="shared" si="0"/>
        <v>81</v>
      </c>
      <c r="F18" s="20"/>
      <c r="G18" s="31">
        <f t="shared" si="1"/>
        <v>81</v>
      </c>
      <c r="H18" s="31" t="str">
        <f t="shared" si="2"/>
        <v/>
      </c>
      <c r="I18" s="31" t="str">
        <f t="shared" si="3"/>
        <v>A</v>
      </c>
      <c r="J1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8" s="20"/>
      <c r="L18" s="31">
        <f t="shared" si="5"/>
        <v>76</v>
      </c>
      <c r="M18" s="31">
        <f t="shared" si="6"/>
        <v>75</v>
      </c>
      <c r="N18" s="31">
        <f t="shared" si="7"/>
        <v>73</v>
      </c>
      <c r="P18" s="36">
        <v>64</v>
      </c>
      <c r="Q18" s="36">
        <v>75</v>
      </c>
      <c r="R18" s="37">
        <f t="shared" si="8"/>
        <v>75</v>
      </c>
      <c r="S18" s="36">
        <v>68</v>
      </c>
      <c r="T18" s="36">
        <v>75</v>
      </c>
      <c r="U18" s="37">
        <f t="shared" si="9"/>
        <v>75</v>
      </c>
      <c r="V18" s="36">
        <v>78</v>
      </c>
      <c r="W18" s="36"/>
      <c r="X18" s="37">
        <f t="shared" si="10"/>
        <v>78</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76</v>
      </c>
      <c r="AU18" s="45">
        <v>90</v>
      </c>
      <c r="AV18" s="45">
        <v>90</v>
      </c>
      <c r="AW18" s="45">
        <v>90</v>
      </c>
      <c r="AX18" s="36"/>
      <c r="AY18" s="36"/>
      <c r="AZ18" s="36"/>
      <c r="BA18" s="36"/>
      <c r="BB18" s="36"/>
      <c r="BC18" s="36"/>
      <c r="BD18" s="36"/>
      <c r="BE18" s="37">
        <f t="shared" si="19"/>
        <v>90</v>
      </c>
      <c r="BF18" s="36">
        <v>75</v>
      </c>
      <c r="BG18" s="36">
        <v>73</v>
      </c>
      <c r="BH18" s="38">
        <f t="shared" si="20"/>
        <v>81.2</v>
      </c>
      <c r="BI18" s="39">
        <f t="shared" si="21"/>
        <v>81</v>
      </c>
      <c r="BJ18" s="40"/>
      <c r="BK18" s="36"/>
      <c r="BL18" s="36"/>
      <c r="BM18" s="36"/>
      <c r="BN18" s="36"/>
      <c r="BO18" s="36"/>
      <c r="BP18" s="36"/>
      <c r="BQ18" s="36"/>
      <c r="BR18" s="36"/>
      <c r="BS18" s="36"/>
      <c r="BT18" s="36"/>
      <c r="BU18" s="41" t="str">
        <f t="shared" si="22"/>
        <v/>
      </c>
      <c r="BV18" s="40"/>
      <c r="BW18" s="45">
        <v>90</v>
      </c>
      <c r="BX18" s="36"/>
      <c r="BY18" s="36"/>
      <c r="BZ18" s="36"/>
      <c r="CA18" s="36"/>
      <c r="CB18" s="36"/>
      <c r="CC18" s="36"/>
      <c r="CD18" s="36"/>
      <c r="CE18" s="36"/>
      <c r="CF18" s="36"/>
      <c r="CG18" s="37">
        <f t="shared" si="23"/>
        <v>90</v>
      </c>
      <c r="CH18" s="42" t="str">
        <f t="shared" si="24"/>
        <v>A</v>
      </c>
      <c r="CI18" s="43"/>
      <c r="CJ18" s="45">
        <v>11</v>
      </c>
      <c r="CK1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8" s="35">
        <v>9</v>
      </c>
      <c r="CN18" s="45"/>
      <c r="CW18" s="20">
        <v>9</v>
      </c>
      <c r="CX18" s="20" t="str">
        <f>(IF(CN10="","","Sudah memahami tentang "))&amp;(IF(CN10="","",CN10&amp;", "))&amp;(IF(CN11="","",CN11&amp;", "))&amp;(IF(CN12="","",CN12&amp;", "))&amp;(IF(CN13="","",CN13&amp;", "))&amp;(IF(CN14="","",CN14&amp;", "))&amp;(IF(CN15="","",CN15&amp;", "))&amp;(IF(CN16="","",CN16&amp;", "))&amp;(IF(CN17="","",CN17&amp;", "))&amp;(IF(CN19="","",CN19&amp;", "))&amp;(IF(CN18="","","Perlu tingkatkan pemahaman  "&amp;CN18&amp;"."))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19" spans="1:102" x14ac:dyDescent="0.25">
      <c r="A19" s="14">
        <v>9</v>
      </c>
      <c r="B19" s="14">
        <v>12956</v>
      </c>
      <c r="C19" s="14" t="s">
        <v>160</v>
      </c>
      <c r="E19" s="31">
        <f t="shared" si="0"/>
        <v>81</v>
      </c>
      <c r="F19" s="20"/>
      <c r="G19" s="31">
        <f t="shared" si="1"/>
        <v>81</v>
      </c>
      <c r="H19" s="31" t="str">
        <f t="shared" si="2"/>
        <v/>
      </c>
      <c r="I19" s="31" t="str">
        <f t="shared" si="3"/>
        <v>A</v>
      </c>
      <c r="J1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19" s="20"/>
      <c r="L19" s="31">
        <f t="shared" si="5"/>
        <v>77</v>
      </c>
      <c r="M19" s="31">
        <f t="shared" si="6"/>
        <v>75</v>
      </c>
      <c r="N19" s="31">
        <f t="shared" si="7"/>
        <v>70</v>
      </c>
      <c r="P19" s="36">
        <v>77</v>
      </c>
      <c r="Q19" s="36"/>
      <c r="R19" s="37">
        <f t="shared" si="8"/>
        <v>77</v>
      </c>
      <c r="S19" s="36">
        <v>65</v>
      </c>
      <c r="T19" s="36">
        <v>75</v>
      </c>
      <c r="U19" s="37">
        <f t="shared" si="9"/>
        <v>75</v>
      </c>
      <c r="V19" s="36">
        <v>78</v>
      </c>
      <c r="W19" s="36"/>
      <c r="X19" s="37">
        <f t="shared" si="10"/>
        <v>78</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77</v>
      </c>
      <c r="AU19" s="45">
        <v>90</v>
      </c>
      <c r="AV19" s="45">
        <v>90</v>
      </c>
      <c r="AW19" s="45">
        <v>90</v>
      </c>
      <c r="AX19" s="36"/>
      <c r="AY19" s="36"/>
      <c r="AZ19" s="36"/>
      <c r="BA19" s="36"/>
      <c r="BB19" s="36"/>
      <c r="BC19" s="36"/>
      <c r="BD19" s="36"/>
      <c r="BE19" s="37">
        <f t="shared" si="19"/>
        <v>90</v>
      </c>
      <c r="BF19" s="36">
        <v>75</v>
      </c>
      <c r="BG19" s="36">
        <v>70</v>
      </c>
      <c r="BH19" s="38">
        <f t="shared" si="20"/>
        <v>81.3</v>
      </c>
      <c r="BI19" s="39">
        <f t="shared" si="21"/>
        <v>81</v>
      </c>
      <c r="BJ19" s="40"/>
      <c r="BK19" s="36"/>
      <c r="BL19" s="36"/>
      <c r="BM19" s="36"/>
      <c r="BN19" s="36"/>
      <c r="BO19" s="36"/>
      <c r="BP19" s="36"/>
      <c r="BQ19" s="36"/>
      <c r="BR19" s="36"/>
      <c r="BS19" s="36"/>
      <c r="BT19" s="36"/>
      <c r="BU19" s="41" t="str">
        <f t="shared" si="22"/>
        <v/>
      </c>
      <c r="BV19" s="40"/>
      <c r="BW19" s="45">
        <v>90</v>
      </c>
      <c r="BX19" s="36"/>
      <c r="BY19" s="36"/>
      <c r="BZ19" s="36"/>
      <c r="CA19" s="36"/>
      <c r="CB19" s="36"/>
      <c r="CC19" s="36"/>
      <c r="CD19" s="36"/>
      <c r="CE19" s="36"/>
      <c r="CF19" s="36"/>
      <c r="CG19" s="37">
        <f t="shared" si="23"/>
        <v>90</v>
      </c>
      <c r="CH19" s="42" t="str">
        <f t="shared" si="24"/>
        <v>A</v>
      </c>
      <c r="CI19" s="43"/>
      <c r="CJ19" s="45">
        <v>11</v>
      </c>
      <c r="CK1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M19" s="35">
        <v>10</v>
      </c>
      <c r="CN19" s="45"/>
      <c r="CW19" s="20">
        <v>10</v>
      </c>
      <c r="CX19" s="20" t="str">
        <f>(IF(CN10="","","Sudah memahami tentang "))&amp;(IF(CN10="","",CN10&amp;", "))&amp;(IF(CN11="","",CN11&amp;", "))&amp;(IF(CN12="","",CN12&amp;", "))&amp;(IF(CN13="","",CN13&amp;", "))&amp;(IF(CN14="","",CN14&amp;", "))&amp;(IF(CN15="","",CN15&amp;", "))&amp;(IF(CN16="","",CN16&amp;", "))&amp;(IF(CN17="","",CN17&amp;", "))&amp;(IF(CN18="","",CN18&amp;", "))&amp;(IF(CN19="","","Perlu tingkatkan pemahaman  "&amp;CN19&amp;"."))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0" spans="1:102" x14ac:dyDescent="0.25">
      <c r="A20" s="14">
        <v>10</v>
      </c>
      <c r="B20" s="14">
        <v>12971</v>
      </c>
      <c r="C20" s="14" t="s">
        <v>161</v>
      </c>
      <c r="E20" s="31">
        <f t="shared" si="0"/>
        <v>82</v>
      </c>
      <c r="F20" s="20"/>
      <c r="G20" s="31">
        <f t="shared" si="1"/>
        <v>82</v>
      </c>
      <c r="H20" s="31" t="str">
        <f t="shared" si="2"/>
        <v/>
      </c>
      <c r="I20" s="31" t="str">
        <f t="shared" si="3"/>
        <v>A</v>
      </c>
      <c r="J2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0" s="20"/>
      <c r="L20" s="31">
        <f t="shared" si="5"/>
        <v>78</v>
      </c>
      <c r="M20" s="31">
        <f t="shared" si="6"/>
        <v>75</v>
      </c>
      <c r="N20" s="31">
        <f t="shared" si="7"/>
        <v>68.5</v>
      </c>
      <c r="P20" s="36">
        <v>79</v>
      </c>
      <c r="Q20" s="36"/>
      <c r="R20" s="37">
        <f t="shared" si="8"/>
        <v>79</v>
      </c>
      <c r="S20" s="36">
        <v>76</v>
      </c>
      <c r="T20" s="36"/>
      <c r="U20" s="37">
        <f t="shared" si="9"/>
        <v>76</v>
      </c>
      <c r="V20" s="36">
        <v>78</v>
      </c>
      <c r="W20" s="36"/>
      <c r="X20" s="37">
        <f t="shared" si="10"/>
        <v>78</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78</v>
      </c>
      <c r="AU20" s="45">
        <v>90</v>
      </c>
      <c r="AV20" s="45">
        <v>90</v>
      </c>
      <c r="AW20" s="45">
        <v>90</v>
      </c>
      <c r="AX20" s="36"/>
      <c r="AY20" s="36"/>
      <c r="AZ20" s="36"/>
      <c r="BA20" s="36"/>
      <c r="BB20" s="36"/>
      <c r="BC20" s="36"/>
      <c r="BD20" s="36"/>
      <c r="BE20" s="37">
        <f t="shared" si="19"/>
        <v>90</v>
      </c>
      <c r="BF20" s="36">
        <v>75</v>
      </c>
      <c r="BG20" s="36">
        <v>68.5</v>
      </c>
      <c r="BH20" s="38">
        <f t="shared" si="20"/>
        <v>81.55</v>
      </c>
      <c r="BI20" s="39">
        <f t="shared" si="21"/>
        <v>82</v>
      </c>
      <c r="BJ20" s="40"/>
      <c r="BK20" s="36"/>
      <c r="BL20" s="36"/>
      <c r="BM20" s="36"/>
      <c r="BN20" s="36"/>
      <c r="BO20" s="36"/>
      <c r="BP20" s="36"/>
      <c r="BQ20" s="36"/>
      <c r="BR20" s="36"/>
      <c r="BS20" s="36"/>
      <c r="BT20" s="36"/>
      <c r="BU20" s="41" t="str">
        <f t="shared" si="22"/>
        <v/>
      </c>
      <c r="BV20" s="40"/>
      <c r="BW20" s="45">
        <v>90</v>
      </c>
      <c r="BX20" s="36"/>
      <c r="BY20" s="36"/>
      <c r="BZ20" s="36"/>
      <c r="CA20" s="36"/>
      <c r="CB20" s="36"/>
      <c r="CC20" s="36"/>
      <c r="CD20" s="36"/>
      <c r="CE20" s="36"/>
      <c r="CF20" s="36"/>
      <c r="CG20" s="37">
        <f t="shared" si="23"/>
        <v>90</v>
      </c>
      <c r="CH20" s="42" t="str">
        <f t="shared" si="24"/>
        <v>A</v>
      </c>
      <c r="CI20" s="43"/>
      <c r="CJ20" s="45">
        <v>11</v>
      </c>
      <c r="CK2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CW20" s="20">
        <v>11</v>
      </c>
      <c r="CX20" s="20" t="str">
        <f>(IF(CN10="","","Sudah memahami tentang "))&amp;(IF(CN10="","",CN10&amp;", "))&amp;(IF(CN11="","",CN11&amp;", "))&amp;(IF(CN12="","",CN12&amp;", "))&amp;(IF(CN13="","",CN13&amp;", "))&amp;(IF(CN14="","",CN14&amp;", "))&amp;(IF(CN15="","",CN15&amp;", "))&amp;(IF(CN16="","",CN16&amp;", "))&amp;(IF(CN17="","",CN17&amp;", "))&amp;(IF(CN18="","",CN18&amp;", "))&amp;(IF(CN19="","",CN19&amp;"."))</f>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1" spans="1:102" x14ac:dyDescent="0.25">
      <c r="A21" s="14">
        <v>11</v>
      </c>
      <c r="B21" s="14">
        <v>12986</v>
      </c>
      <c r="C21" s="14" t="s">
        <v>162</v>
      </c>
      <c r="E21" s="31">
        <f t="shared" si="0"/>
        <v>84</v>
      </c>
      <c r="F21" s="20"/>
      <c r="G21" s="31">
        <f t="shared" si="1"/>
        <v>84</v>
      </c>
      <c r="H21" s="31" t="str">
        <f t="shared" si="2"/>
        <v/>
      </c>
      <c r="I21" s="31" t="str">
        <f t="shared" si="3"/>
        <v>A</v>
      </c>
      <c r="J2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1" s="20"/>
      <c r="L21" s="31">
        <f t="shared" si="5"/>
        <v>80</v>
      </c>
      <c r="M21" s="31">
        <f t="shared" si="6"/>
        <v>94</v>
      </c>
      <c r="N21" s="31">
        <f t="shared" si="7"/>
        <v>64</v>
      </c>
      <c r="P21" s="36">
        <v>82</v>
      </c>
      <c r="Q21" s="36"/>
      <c r="R21" s="37">
        <f t="shared" si="8"/>
        <v>82</v>
      </c>
      <c r="S21" s="36">
        <v>77</v>
      </c>
      <c r="T21" s="36"/>
      <c r="U21" s="37">
        <f t="shared" si="9"/>
        <v>77</v>
      </c>
      <c r="V21" s="36">
        <v>81</v>
      </c>
      <c r="W21" s="36"/>
      <c r="X21" s="37">
        <f t="shared" si="10"/>
        <v>81</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80</v>
      </c>
      <c r="AU21" s="45">
        <v>90</v>
      </c>
      <c r="AV21" s="45">
        <v>90</v>
      </c>
      <c r="AW21" s="45">
        <v>90</v>
      </c>
      <c r="AX21" s="36"/>
      <c r="AY21" s="36"/>
      <c r="AZ21" s="36"/>
      <c r="BA21" s="36"/>
      <c r="BB21" s="36"/>
      <c r="BC21" s="36"/>
      <c r="BD21" s="36"/>
      <c r="BE21" s="37">
        <f t="shared" si="19"/>
        <v>90</v>
      </c>
      <c r="BF21" s="36">
        <v>94</v>
      </c>
      <c r="BG21" s="36">
        <v>64</v>
      </c>
      <c r="BH21" s="38">
        <f t="shared" si="20"/>
        <v>83.8</v>
      </c>
      <c r="BI21" s="39">
        <f t="shared" si="21"/>
        <v>84</v>
      </c>
      <c r="BJ21" s="40"/>
      <c r="BK21" s="36"/>
      <c r="BL21" s="36"/>
      <c r="BM21" s="36"/>
      <c r="BN21" s="36"/>
      <c r="BO21" s="36"/>
      <c r="BP21" s="36"/>
      <c r="BQ21" s="36"/>
      <c r="BR21" s="36"/>
      <c r="BS21" s="36"/>
      <c r="BT21" s="36"/>
      <c r="BU21" s="41" t="str">
        <f t="shared" si="22"/>
        <v/>
      </c>
      <c r="BV21" s="40"/>
      <c r="BW21" s="45">
        <v>90</v>
      </c>
      <c r="BX21" s="36"/>
      <c r="BY21" s="36"/>
      <c r="BZ21" s="36"/>
      <c r="CA21" s="36"/>
      <c r="CB21" s="36"/>
      <c r="CC21" s="36"/>
      <c r="CD21" s="36"/>
      <c r="CE21" s="36"/>
      <c r="CF21" s="36"/>
      <c r="CG21" s="37">
        <f t="shared" si="23"/>
        <v>90</v>
      </c>
      <c r="CH21" s="42" t="str">
        <f t="shared" si="24"/>
        <v>A</v>
      </c>
      <c r="CI21" s="43"/>
      <c r="CJ21" s="45">
        <v>11</v>
      </c>
      <c r="CK2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2" spans="1:102" x14ac:dyDescent="0.25">
      <c r="A22" s="14">
        <v>12</v>
      </c>
      <c r="B22" s="14">
        <v>13001</v>
      </c>
      <c r="C22" s="14" t="s">
        <v>163</v>
      </c>
      <c r="E22" s="31">
        <f t="shared" si="0"/>
        <v>85</v>
      </c>
      <c r="F22" s="20"/>
      <c r="G22" s="31">
        <f t="shared" si="1"/>
        <v>85</v>
      </c>
      <c r="H22" s="31" t="str">
        <f t="shared" si="2"/>
        <v/>
      </c>
      <c r="I22" s="31" t="str">
        <f t="shared" si="3"/>
        <v>A</v>
      </c>
      <c r="J2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2" s="20"/>
      <c r="L22" s="31">
        <f t="shared" si="5"/>
        <v>83</v>
      </c>
      <c r="M22" s="31">
        <f t="shared" si="6"/>
        <v>85</v>
      </c>
      <c r="N22" s="31">
        <f t="shared" si="7"/>
        <v>71.5</v>
      </c>
      <c r="P22" s="36">
        <v>92</v>
      </c>
      <c r="Q22" s="36"/>
      <c r="R22" s="37">
        <f t="shared" si="8"/>
        <v>92</v>
      </c>
      <c r="S22" s="36">
        <v>77</v>
      </c>
      <c r="T22" s="36"/>
      <c r="U22" s="37">
        <f t="shared" si="9"/>
        <v>77</v>
      </c>
      <c r="V22" s="36">
        <v>80</v>
      </c>
      <c r="W22" s="36"/>
      <c r="X22" s="37">
        <f t="shared" si="10"/>
        <v>80</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83</v>
      </c>
      <c r="AU22" s="45">
        <v>90</v>
      </c>
      <c r="AV22" s="45">
        <v>90</v>
      </c>
      <c r="AW22" s="45">
        <v>90</v>
      </c>
      <c r="AX22" s="36"/>
      <c r="AY22" s="36"/>
      <c r="AZ22" s="36"/>
      <c r="BA22" s="36"/>
      <c r="BB22" s="36"/>
      <c r="BC22" s="36"/>
      <c r="BD22" s="36"/>
      <c r="BE22" s="37">
        <f t="shared" si="19"/>
        <v>90</v>
      </c>
      <c r="BF22" s="36">
        <v>85</v>
      </c>
      <c r="BG22" s="36">
        <v>71.5</v>
      </c>
      <c r="BH22" s="38">
        <f t="shared" si="20"/>
        <v>84.85</v>
      </c>
      <c r="BI22" s="39">
        <f t="shared" si="21"/>
        <v>85</v>
      </c>
      <c r="BJ22" s="40"/>
      <c r="BK22" s="36"/>
      <c r="BL22" s="36"/>
      <c r="BM22" s="36"/>
      <c r="BN22" s="36"/>
      <c r="BO22" s="36"/>
      <c r="BP22" s="36"/>
      <c r="BQ22" s="36"/>
      <c r="BR22" s="36"/>
      <c r="BS22" s="36"/>
      <c r="BT22" s="36"/>
      <c r="BU22" s="41" t="str">
        <f t="shared" si="22"/>
        <v/>
      </c>
      <c r="BV22" s="40"/>
      <c r="BW22" s="45">
        <v>90</v>
      </c>
      <c r="BX22" s="36"/>
      <c r="BY22" s="36"/>
      <c r="BZ22" s="36"/>
      <c r="CA22" s="36"/>
      <c r="CB22" s="36"/>
      <c r="CC22" s="36"/>
      <c r="CD22" s="36"/>
      <c r="CE22" s="36"/>
      <c r="CF22" s="36"/>
      <c r="CG22" s="37">
        <f t="shared" si="23"/>
        <v>90</v>
      </c>
      <c r="CH22" s="42" t="str">
        <f t="shared" si="24"/>
        <v>A</v>
      </c>
      <c r="CI22" s="43"/>
      <c r="CJ22" s="45">
        <v>11</v>
      </c>
      <c r="CK2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3" spans="1:102" x14ac:dyDescent="0.25">
      <c r="A23" s="14">
        <v>13</v>
      </c>
      <c r="B23" s="14">
        <v>13016</v>
      </c>
      <c r="C23" s="14" t="s">
        <v>164</v>
      </c>
      <c r="E23" s="31">
        <f t="shared" si="0"/>
        <v>85</v>
      </c>
      <c r="F23" s="20"/>
      <c r="G23" s="31">
        <f t="shared" si="1"/>
        <v>85</v>
      </c>
      <c r="H23" s="31" t="str">
        <f t="shared" si="2"/>
        <v/>
      </c>
      <c r="I23" s="31" t="str">
        <f t="shared" si="3"/>
        <v>A</v>
      </c>
      <c r="J2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3" s="20"/>
      <c r="L23" s="31">
        <f t="shared" si="5"/>
        <v>83</v>
      </c>
      <c r="M23" s="31">
        <f t="shared" si="6"/>
        <v>84</v>
      </c>
      <c r="N23" s="31">
        <f t="shared" si="7"/>
        <v>73</v>
      </c>
      <c r="P23" s="36">
        <v>83</v>
      </c>
      <c r="Q23" s="36"/>
      <c r="R23" s="37">
        <f t="shared" si="8"/>
        <v>83</v>
      </c>
      <c r="S23" s="36">
        <v>87</v>
      </c>
      <c r="T23" s="36"/>
      <c r="U23" s="37">
        <f t="shared" si="9"/>
        <v>87</v>
      </c>
      <c r="V23" s="36">
        <v>80</v>
      </c>
      <c r="W23" s="36"/>
      <c r="X23" s="37">
        <f t="shared" si="10"/>
        <v>80</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83</v>
      </c>
      <c r="AU23" s="45">
        <v>90</v>
      </c>
      <c r="AV23" s="45">
        <v>90</v>
      </c>
      <c r="AW23" s="45">
        <v>90</v>
      </c>
      <c r="AX23" s="36"/>
      <c r="AY23" s="36"/>
      <c r="AZ23" s="36"/>
      <c r="BA23" s="36"/>
      <c r="BB23" s="36"/>
      <c r="BC23" s="36"/>
      <c r="BD23" s="36"/>
      <c r="BE23" s="37">
        <f t="shared" si="19"/>
        <v>90</v>
      </c>
      <c r="BF23" s="36">
        <v>84</v>
      </c>
      <c r="BG23" s="36">
        <v>73</v>
      </c>
      <c r="BH23" s="38">
        <f t="shared" si="20"/>
        <v>84.9</v>
      </c>
      <c r="BI23" s="39">
        <f t="shared" si="21"/>
        <v>85</v>
      </c>
      <c r="BJ23" s="40"/>
      <c r="BK23" s="36"/>
      <c r="BL23" s="36"/>
      <c r="BM23" s="36"/>
      <c r="BN23" s="36"/>
      <c r="BO23" s="36"/>
      <c r="BP23" s="36"/>
      <c r="BQ23" s="36"/>
      <c r="BR23" s="36"/>
      <c r="BS23" s="36"/>
      <c r="BT23" s="36"/>
      <c r="BU23" s="41" t="str">
        <f t="shared" si="22"/>
        <v/>
      </c>
      <c r="BV23" s="40"/>
      <c r="BW23" s="45">
        <v>90</v>
      </c>
      <c r="BX23" s="36"/>
      <c r="BY23" s="36"/>
      <c r="BZ23" s="36"/>
      <c r="CA23" s="36"/>
      <c r="CB23" s="36"/>
      <c r="CC23" s="36"/>
      <c r="CD23" s="36"/>
      <c r="CE23" s="36"/>
      <c r="CF23" s="36"/>
      <c r="CG23" s="37">
        <f t="shared" si="23"/>
        <v>90</v>
      </c>
      <c r="CH23" s="42" t="str">
        <f t="shared" si="24"/>
        <v>A</v>
      </c>
      <c r="CI23" s="43"/>
      <c r="CJ23" s="45">
        <v>11</v>
      </c>
      <c r="CK2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4" spans="1:102" x14ac:dyDescent="0.25">
      <c r="A24" s="14">
        <v>14</v>
      </c>
      <c r="B24" s="14">
        <v>13031</v>
      </c>
      <c r="C24" s="14" t="s">
        <v>165</v>
      </c>
      <c r="E24" s="31">
        <f t="shared" si="0"/>
        <v>82</v>
      </c>
      <c r="F24" s="20"/>
      <c r="G24" s="31">
        <f t="shared" si="1"/>
        <v>82</v>
      </c>
      <c r="H24" s="31" t="str">
        <f t="shared" si="2"/>
        <v/>
      </c>
      <c r="I24" s="31" t="str">
        <f t="shared" si="3"/>
        <v>A</v>
      </c>
      <c r="J2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4" s="20"/>
      <c r="L24" s="31">
        <f t="shared" si="5"/>
        <v>78</v>
      </c>
      <c r="M24" s="31">
        <f t="shared" si="6"/>
        <v>75</v>
      </c>
      <c r="N24" s="31">
        <f t="shared" si="7"/>
        <v>70</v>
      </c>
      <c r="P24" s="36">
        <v>79</v>
      </c>
      <c r="Q24" s="36"/>
      <c r="R24" s="37">
        <f t="shared" si="8"/>
        <v>79</v>
      </c>
      <c r="S24" s="36">
        <v>77</v>
      </c>
      <c r="T24" s="36"/>
      <c r="U24" s="37">
        <f t="shared" si="9"/>
        <v>77</v>
      </c>
      <c r="V24" s="36">
        <v>78</v>
      </c>
      <c r="W24" s="36"/>
      <c r="X24" s="37">
        <f t="shared" si="10"/>
        <v>78</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78</v>
      </c>
      <c r="AU24" s="45">
        <v>90</v>
      </c>
      <c r="AV24" s="45">
        <v>90</v>
      </c>
      <c r="AW24" s="45">
        <v>90</v>
      </c>
      <c r="AX24" s="36"/>
      <c r="AY24" s="36"/>
      <c r="AZ24" s="36"/>
      <c r="BA24" s="36"/>
      <c r="BB24" s="36"/>
      <c r="BC24" s="36"/>
      <c r="BD24" s="36"/>
      <c r="BE24" s="37">
        <f t="shared" si="19"/>
        <v>90</v>
      </c>
      <c r="BF24" s="36">
        <v>75</v>
      </c>
      <c r="BG24" s="36">
        <v>70</v>
      </c>
      <c r="BH24" s="38">
        <f t="shared" si="20"/>
        <v>81.7</v>
      </c>
      <c r="BI24" s="39">
        <f t="shared" si="21"/>
        <v>82</v>
      </c>
      <c r="BJ24" s="40"/>
      <c r="BK24" s="36"/>
      <c r="BL24" s="36"/>
      <c r="BM24" s="36"/>
      <c r="BN24" s="36"/>
      <c r="BO24" s="36"/>
      <c r="BP24" s="36"/>
      <c r="BQ24" s="36"/>
      <c r="BR24" s="36"/>
      <c r="BS24" s="36"/>
      <c r="BT24" s="36"/>
      <c r="BU24" s="41" t="str">
        <f t="shared" si="22"/>
        <v/>
      </c>
      <c r="BV24" s="40"/>
      <c r="BW24" s="45">
        <v>90</v>
      </c>
      <c r="BX24" s="36"/>
      <c r="BY24" s="36"/>
      <c r="BZ24" s="36"/>
      <c r="CA24" s="36"/>
      <c r="CB24" s="36"/>
      <c r="CC24" s="36"/>
      <c r="CD24" s="36"/>
      <c r="CE24" s="36"/>
      <c r="CF24" s="36"/>
      <c r="CG24" s="37">
        <f t="shared" si="23"/>
        <v>90</v>
      </c>
      <c r="CH24" s="42" t="str">
        <f t="shared" si="24"/>
        <v>A</v>
      </c>
      <c r="CI24" s="43"/>
      <c r="CJ24" s="45">
        <v>11</v>
      </c>
      <c r="CK2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5" spans="1:102" x14ac:dyDescent="0.25">
      <c r="A25" s="14">
        <v>15</v>
      </c>
      <c r="B25" s="14">
        <v>13046</v>
      </c>
      <c r="C25" s="14" t="s">
        <v>166</v>
      </c>
      <c r="E25" s="31">
        <f t="shared" si="0"/>
        <v>84</v>
      </c>
      <c r="F25" s="20"/>
      <c r="G25" s="31">
        <f t="shared" si="1"/>
        <v>84</v>
      </c>
      <c r="H25" s="31" t="str">
        <f t="shared" si="2"/>
        <v/>
      </c>
      <c r="I25" s="31" t="str">
        <f t="shared" si="3"/>
        <v>A</v>
      </c>
      <c r="J2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5" s="20"/>
      <c r="L25" s="31">
        <f t="shared" si="5"/>
        <v>84</v>
      </c>
      <c r="M25" s="31">
        <f t="shared" si="6"/>
        <v>78</v>
      </c>
      <c r="N25" s="31">
        <f t="shared" si="7"/>
        <v>62.5</v>
      </c>
      <c r="P25" s="36">
        <v>97</v>
      </c>
      <c r="Q25" s="36"/>
      <c r="R25" s="37">
        <f t="shared" si="8"/>
        <v>97</v>
      </c>
      <c r="S25" s="36">
        <v>77</v>
      </c>
      <c r="T25" s="36"/>
      <c r="U25" s="37">
        <f t="shared" si="9"/>
        <v>77</v>
      </c>
      <c r="V25" s="36">
        <v>78</v>
      </c>
      <c r="W25" s="36"/>
      <c r="X25" s="37">
        <f t="shared" si="10"/>
        <v>78</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84</v>
      </c>
      <c r="AU25" s="45">
        <v>90</v>
      </c>
      <c r="AV25" s="45">
        <v>90</v>
      </c>
      <c r="AW25" s="45">
        <v>90</v>
      </c>
      <c r="AX25" s="36"/>
      <c r="AY25" s="36"/>
      <c r="AZ25" s="36"/>
      <c r="BA25" s="36"/>
      <c r="BB25" s="36"/>
      <c r="BC25" s="36"/>
      <c r="BD25" s="36"/>
      <c r="BE25" s="37">
        <f t="shared" si="19"/>
        <v>90</v>
      </c>
      <c r="BF25" s="36">
        <v>78</v>
      </c>
      <c r="BG25" s="36">
        <v>62.5</v>
      </c>
      <c r="BH25" s="38">
        <f t="shared" si="20"/>
        <v>83.65</v>
      </c>
      <c r="BI25" s="39">
        <f t="shared" si="21"/>
        <v>84</v>
      </c>
      <c r="BJ25" s="40"/>
      <c r="BK25" s="36"/>
      <c r="BL25" s="36"/>
      <c r="BM25" s="36"/>
      <c r="BN25" s="36"/>
      <c r="BO25" s="36"/>
      <c r="BP25" s="36"/>
      <c r="BQ25" s="36"/>
      <c r="BR25" s="36"/>
      <c r="BS25" s="36"/>
      <c r="BT25" s="36"/>
      <c r="BU25" s="41" t="str">
        <f t="shared" si="22"/>
        <v/>
      </c>
      <c r="BV25" s="40"/>
      <c r="BW25" s="45">
        <v>90</v>
      </c>
      <c r="BX25" s="36"/>
      <c r="BY25" s="36"/>
      <c r="BZ25" s="36"/>
      <c r="CA25" s="36"/>
      <c r="CB25" s="36"/>
      <c r="CC25" s="36"/>
      <c r="CD25" s="36"/>
      <c r="CE25" s="36"/>
      <c r="CF25" s="36"/>
      <c r="CG25" s="37">
        <f t="shared" si="23"/>
        <v>90</v>
      </c>
      <c r="CH25" s="42" t="str">
        <f t="shared" si="24"/>
        <v>A</v>
      </c>
      <c r="CI25" s="43"/>
      <c r="CJ25" s="45">
        <v>11</v>
      </c>
      <c r="CK2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6" spans="1:102" x14ac:dyDescent="0.25">
      <c r="A26" s="14">
        <v>16</v>
      </c>
      <c r="B26" s="14">
        <v>13061</v>
      </c>
      <c r="C26" s="14" t="s">
        <v>167</v>
      </c>
      <c r="E26" s="31">
        <f t="shared" si="0"/>
        <v>85</v>
      </c>
      <c r="F26" s="20"/>
      <c r="G26" s="31">
        <f t="shared" si="1"/>
        <v>85</v>
      </c>
      <c r="H26" s="31" t="str">
        <f t="shared" si="2"/>
        <v/>
      </c>
      <c r="I26" s="31" t="str">
        <f t="shared" si="3"/>
        <v>A</v>
      </c>
      <c r="J2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6" s="20"/>
      <c r="L26" s="31">
        <f t="shared" si="5"/>
        <v>85</v>
      </c>
      <c r="M26" s="31">
        <f t="shared" si="6"/>
        <v>75</v>
      </c>
      <c r="N26" s="31">
        <f t="shared" si="7"/>
        <v>76</v>
      </c>
      <c r="P26" s="36">
        <v>87</v>
      </c>
      <c r="Q26" s="36"/>
      <c r="R26" s="37">
        <f t="shared" si="8"/>
        <v>87</v>
      </c>
      <c r="S26" s="36">
        <v>88</v>
      </c>
      <c r="T26" s="36"/>
      <c r="U26" s="37">
        <f t="shared" si="9"/>
        <v>88</v>
      </c>
      <c r="V26" s="36">
        <v>80</v>
      </c>
      <c r="W26" s="36"/>
      <c r="X26" s="37">
        <f t="shared" si="10"/>
        <v>80</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85</v>
      </c>
      <c r="AU26" s="45">
        <v>90</v>
      </c>
      <c r="AV26" s="45">
        <v>90</v>
      </c>
      <c r="AW26" s="45">
        <v>90</v>
      </c>
      <c r="AX26" s="36"/>
      <c r="AY26" s="36"/>
      <c r="AZ26" s="36"/>
      <c r="BA26" s="36"/>
      <c r="BB26" s="36"/>
      <c r="BC26" s="36"/>
      <c r="BD26" s="36"/>
      <c r="BE26" s="37">
        <f t="shared" si="19"/>
        <v>90</v>
      </c>
      <c r="BF26" s="36">
        <v>75</v>
      </c>
      <c r="BG26" s="36">
        <v>76</v>
      </c>
      <c r="BH26" s="38">
        <f t="shared" si="20"/>
        <v>85.1</v>
      </c>
      <c r="BI26" s="39">
        <f t="shared" si="21"/>
        <v>85</v>
      </c>
      <c r="BJ26" s="40"/>
      <c r="BK26" s="36"/>
      <c r="BL26" s="36"/>
      <c r="BM26" s="36"/>
      <c r="BN26" s="36"/>
      <c r="BO26" s="36"/>
      <c r="BP26" s="36"/>
      <c r="BQ26" s="36"/>
      <c r="BR26" s="36"/>
      <c r="BS26" s="36"/>
      <c r="BT26" s="36"/>
      <c r="BU26" s="41" t="str">
        <f t="shared" si="22"/>
        <v/>
      </c>
      <c r="BV26" s="40"/>
      <c r="BW26" s="45">
        <v>90</v>
      </c>
      <c r="BX26" s="36"/>
      <c r="BY26" s="36"/>
      <c r="BZ26" s="36"/>
      <c r="CA26" s="36"/>
      <c r="CB26" s="36"/>
      <c r="CC26" s="36"/>
      <c r="CD26" s="36"/>
      <c r="CE26" s="36"/>
      <c r="CF26" s="36"/>
      <c r="CG26" s="37">
        <f t="shared" si="23"/>
        <v>90</v>
      </c>
      <c r="CH26" s="42" t="str">
        <f t="shared" si="24"/>
        <v>A</v>
      </c>
      <c r="CI26" s="43"/>
      <c r="CJ26" s="45">
        <v>11</v>
      </c>
      <c r="CK2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7" spans="1:102" x14ac:dyDescent="0.25">
      <c r="A27" s="14">
        <v>17</v>
      </c>
      <c r="B27" s="14">
        <v>13076</v>
      </c>
      <c r="C27" s="14" t="s">
        <v>168</v>
      </c>
      <c r="E27" s="31">
        <f t="shared" si="0"/>
        <v>91</v>
      </c>
      <c r="F27" s="20"/>
      <c r="G27" s="31">
        <f t="shared" si="1"/>
        <v>91</v>
      </c>
      <c r="H27" s="31" t="str">
        <f t="shared" si="2"/>
        <v/>
      </c>
      <c r="I27" s="31" t="str">
        <f t="shared" si="3"/>
        <v>A</v>
      </c>
      <c r="J2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7" s="20"/>
      <c r="L27" s="31">
        <f t="shared" si="5"/>
        <v>95</v>
      </c>
      <c r="M27" s="31">
        <f t="shared" si="6"/>
        <v>96</v>
      </c>
      <c r="N27" s="31">
        <f t="shared" si="7"/>
        <v>77.5</v>
      </c>
      <c r="P27" s="36">
        <v>100</v>
      </c>
      <c r="Q27" s="36"/>
      <c r="R27" s="37">
        <f t="shared" si="8"/>
        <v>100</v>
      </c>
      <c r="S27" s="36">
        <v>96</v>
      </c>
      <c r="T27" s="36"/>
      <c r="U27" s="37">
        <f t="shared" si="9"/>
        <v>96</v>
      </c>
      <c r="V27" s="36">
        <v>90</v>
      </c>
      <c r="W27" s="36"/>
      <c r="X27" s="37">
        <f t="shared" si="10"/>
        <v>90</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95</v>
      </c>
      <c r="AU27" s="45">
        <v>90</v>
      </c>
      <c r="AV27" s="45">
        <v>90</v>
      </c>
      <c r="AW27" s="45">
        <v>90</v>
      </c>
      <c r="AX27" s="36"/>
      <c r="AY27" s="36"/>
      <c r="AZ27" s="36"/>
      <c r="BA27" s="36"/>
      <c r="BB27" s="36"/>
      <c r="BC27" s="36"/>
      <c r="BD27" s="36"/>
      <c r="BE27" s="37">
        <f t="shared" si="19"/>
        <v>90</v>
      </c>
      <c r="BF27" s="36">
        <v>96</v>
      </c>
      <c r="BG27" s="36">
        <v>77.5</v>
      </c>
      <c r="BH27" s="38">
        <f t="shared" si="20"/>
        <v>91.35</v>
      </c>
      <c r="BI27" s="39">
        <f t="shared" si="21"/>
        <v>91</v>
      </c>
      <c r="BJ27" s="40"/>
      <c r="BK27" s="36"/>
      <c r="BL27" s="36"/>
      <c r="BM27" s="36"/>
      <c r="BN27" s="36"/>
      <c r="BO27" s="36"/>
      <c r="BP27" s="36"/>
      <c r="BQ27" s="36"/>
      <c r="BR27" s="36"/>
      <c r="BS27" s="36"/>
      <c r="BT27" s="36"/>
      <c r="BU27" s="41" t="str">
        <f t="shared" si="22"/>
        <v/>
      </c>
      <c r="BV27" s="40"/>
      <c r="BW27" s="45">
        <v>90</v>
      </c>
      <c r="BX27" s="36"/>
      <c r="BY27" s="36"/>
      <c r="BZ27" s="36"/>
      <c r="CA27" s="36"/>
      <c r="CB27" s="36"/>
      <c r="CC27" s="36"/>
      <c r="CD27" s="36"/>
      <c r="CE27" s="36"/>
      <c r="CF27" s="36"/>
      <c r="CG27" s="37">
        <f t="shared" si="23"/>
        <v>90</v>
      </c>
      <c r="CH27" s="42" t="str">
        <f t="shared" si="24"/>
        <v>A</v>
      </c>
      <c r="CI27" s="43"/>
      <c r="CJ27" s="45">
        <v>11</v>
      </c>
      <c r="CK2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8" spans="1:102" x14ac:dyDescent="0.25">
      <c r="A28" s="14">
        <v>18</v>
      </c>
      <c r="B28" s="14">
        <v>13091</v>
      </c>
      <c r="C28" s="14" t="s">
        <v>169</v>
      </c>
      <c r="E28" s="31">
        <f t="shared" si="0"/>
        <v>89</v>
      </c>
      <c r="F28" s="20"/>
      <c r="G28" s="31">
        <f t="shared" si="1"/>
        <v>89</v>
      </c>
      <c r="H28" s="31" t="str">
        <f t="shared" si="2"/>
        <v/>
      </c>
      <c r="I28" s="31" t="str">
        <f t="shared" si="3"/>
        <v>A</v>
      </c>
      <c r="J2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8" s="20"/>
      <c r="L28" s="31">
        <f t="shared" si="5"/>
        <v>90</v>
      </c>
      <c r="M28" s="31">
        <f t="shared" si="6"/>
        <v>88</v>
      </c>
      <c r="N28" s="31">
        <f t="shared" si="7"/>
        <v>82</v>
      </c>
      <c r="P28" s="36">
        <v>78</v>
      </c>
      <c r="Q28" s="36"/>
      <c r="R28" s="37">
        <f t="shared" si="8"/>
        <v>78</v>
      </c>
      <c r="S28" s="36">
        <v>92</v>
      </c>
      <c r="T28" s="36"/>
      <c r="U28" s="37">
        <f t="shared" si="9"/>
        <v>92</v>
      </c>
      <c r="V28" s="36">
        <v>100</v>
      </c>
      <c r="W28" s="36"/>
      <c r="X28" s="37">
        <f t="shared" si="10"/>
        <v>100</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90</v>
      </c>
      <c r="AU28" s="45">
        <v>90</v>
      </c>
      <c r="AV28" s="45">
        <v>90</v>
      </c>
      <c r="AW28" s="45">
        <v>90</v>
      </c>
      <c r="AX28" s="36"/>
      <c r="AY28" s="36"/>
      <c r="AZ28" s="36"/>
      <c r="BA28" s="36"/>
      <c r="BB28" s="36"/>
      <c r="BC28" s="36"/>
      <c r="BD28" s="36"/>
      <c r="BE28" s="37">
        <f t="shared" si="19"/>
        <v>90</v>
      </c>
      <c r="BF28" s="36">
        <v>88</v>
      </c>
      <c r="BG28" s="36">
        <v>82</v>
      </c>
      <c r="BH28" s="38">
        <f t="shared" si="20"/>
        <v>89</v>
      </c>
      <c r="BI28" s="39">
        <f t="shared" si="21"/>
        <v>89</v>
      </c>
      <c r="BJ28" s="40"/>
      <c r="BK28" s="36"/>
      <c r="BL28" s="36"/>
      <c r="BM28" s="36"/>
      <c r="BN28" s="36"/>
      <c r="BO28" s="36"/>
      <c r="BP28" s="36"/>
      <c r="BQ28" s="36"/>
      <c r="BR28" s="36"/>
      <c r="BS28" s="36"/>
      <c r="BT28" s="36"/>
      <c r="BU28" s="41" t="str">
        <f t="shared" si="22"/>
        <v/>
      </c>
      <c r="BV28" s="40"/>
      <c r="BW28" s="45">
        <v>90</v>
      </c>
      <c r="BX28" s="36"/>
      <c r="BY28" s="36"/>
      <c r="BZ28" s="36"/>
      <c r="CA28" s="36"/>
      <c r="CB28" s="36"/>
      <c r="CC28" s="36"/>
      <c r="CD28" s="36"/>
      <c r="CE28" s="36"/>
      <c r="CF28" s="36"/>
      <c r="CG28" s="37">
        <f t="shared" si="23"/>
        <v>90</v>
      </c>
      <c r="CH28" s="42" t="str">
        <f t="shared" si="24"/>
        <v>A</v>
      </c>
      <c r="CI28" s="43"/>
      <c r="CJ28" s="45">
        <v>11</v>
      </c>
      <c r="CK2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29" spans="1:102" x14ac:dyDescent="0.25">
      <c r="A29" s="14">
        <v>19</v>
      </c>
      <c r="B29" s="14">
        <v>13106</v>
      </c>
      <c r="C29" s="14" t="s">
        <v>170</v>
      </c>
      <c r="E29" s="31">
        <f t="shared" si="0"/>
        <v>84</v>
      </c>
      <c r="F29" s="20"/>
      <c r="G29" s="31">
        <f t="shared" si="1"/>
        <v>84</v>
      </c>
      <c r="H29" s="31" t="str">
        <f t="shared" si="2"/>
        <v/>
      </c>
      <c r="I29" s="31" t="str">
        <f t="shared" si="3"/>
        <v>A</v>
      </c>
      <c r="J2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29" s="20"/>
      <c r="L29" s="31">
        <f t="shared" si="5"/>
        <v>81</v>
      </c>
      <c r="M29" s="31">
        <f t="shared" si="6"/>
        <v>86</v>
      </c>
      <c r="N29" s="31">
        <f t="shared" si="7"/>
        <v>70</v>
      </c>
      <c r="P29" s="36">
        <v>68</v>
      </c>
      <c r="Q29" s="36">
        <v>75</v>
      </c>
      <c r="R29" s="37">
        <f t="shared" si="8"/>
        <v>75</v>
      </c>
      <c r="S29" s="36">
        <v>77</v>
      </c>
      <c r="T29" s="36"/>
      <c r="U29" s="37">
        <f t="shared" si="9"/>
        <v>77</v>
      </c>
      <c r="V29" s="36">
        <v>90</v>
      </c>
      <c r="W29" s="36"/>
      <c r="X29" s="37">
        <f t="shared" si="10"/>
        <v>90</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81</v>
      </c>
      <c r="AU29" s="45">
        <v>90</v>
      </c>
      <c r="AV29" s="45">
        <v>90</v>
      </c>
      <c r="AW29" s="45">
        <v>90</v>
      </c>
      <c r="AX29" s="36"/>
      <c r="AY29" s="36"/>
      <c r="AZ29" s="36"/>
      <c r="BA29" s="36"/>
      <c r="BB29" s="36"/>
      <c r="BC29" s="36"/>
      <c r="BD29" s="36"/>
      <c r="BE29" s="37">
        <f t="shared" si="19"/>
        <v>90</v>
      </c>
      <c r="BF29" s="36">
        <v>86</v>
      </c>
      <c r="BG29" s="36">
        <v>70</v>
      </c>
      <c r="BH29" s="38">
        <f t="shared" si="20"/>
        <v>84</v>
      </c>
      <c r="BI29" s="39">
        <f t="shared" si="21"/>
        <v>84</v>
      </c>
      <c r="BJ29" s="40"/>
      <c r="BK29" s="36"/>
      <c r="BL29" s="36"/>
      <c r="BM29" s="36"/>
      <c r="BN29" s="36"/>
      <c r="BO29" s="36"/>
      <c r="BP29" s="36"/>
      <c r="BQ29" s="36"/>
      <c r="BR29" s="36"/>
      <c r="BS29" s="36"/>
      <c r="BT29" s="36"/>
      <c r="BU29" s="41" t="str">
        <f t="shared" si="22"/>
        <v/>
      </c>
      <c r="BV29" s="40"/>
      <c r="BW29" s="45">
        <v>90</v>
      </c>
      <c r="BX29" s="36"/>
      <c r="BY29" s="36"/>
      <c r="BZ29" s="36"/>
      <c r="CA29" s="36"/>
      <c r="CB29" s="36"/>
      <c r="CC29" s="36"/>
      <c r="CD29" s="36"/>
      <c r="CE29" s="36"/>
      <c r="CF29" s="36"/>
      <c r="CG29" s="37">
        <f t="shared" si="23"/>
        <v>90</v>
      </c>
      <c r="CH29" s="42" t="str">
        <f t="shared" si="24"/>
        <v>A</v>
      </c>
      <c r="CI29" s="43"/>
      <c r="CJ29" s="45">
        <v>11</v>
      </c>
      <c r="CK2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0" spans="1:102" x14ac:dyDescent="0.25">
      <c r="A30" s="14">
        <v>20</v>
      </c>
      <c r="B30" s="14">
        <v>13121</v>
      </c>
      <c r="C30" s="14" t="s">
        <v>171</v>
      </c>
      <c r="E30" s="31">
        <f t="shared" si="0"/>
        <v>87</v>
      </c>
      <c r="F30" s="20"/>
      <c r="G30" s="31">
        <f t="shared" si="1"/>
        <v>87</v>
      </c>
      <c r="H30" s="31" t="str">
        <f t="shared" si="2"/>
        <v/>
      </c>
      <c r="I30" s="31" t="str">
        <f t="shared" si="3"/>
        <v>A</v>
      </c>
      <c r="J3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0" s="20"/>
      <c r="L30" s="31">
        <f t="shared" si="5"/>
        <v>90</v>
      </c>
      <c r="M30" s="31">
        <f t="shared" si="6"/>
        <v>80</v>
      </c>
      <c r="N30" s="31">
        <f t="shared" si="7"/>
        <v>68.5</v>
      </c>
      <c r="P30" s="36">
        <v>88</v>
      </c>
      <c r="Q30" s="36"/>
      <c r="R30" s="37">
        <f t="shared" si="8"/>
        <v>88</v>
      </c>
      <c r="S30" s="36">
        <v>100</v>
      </c>
      <c r="T30" s="36"/>
      <c r="U30" s="37">
        <f t="shared" si="9"/>
        <v>100</v>
      </c>
      <c r="V30" s="36">
        <v>82</v>
      </c>
      <c r="W30" s="36"/>
      <c r="X30" s="37">
        <f t="shared" si="10"/>
        <v>82</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90</v>
      </c>
      <c r="AU30" s="45">
        <v>90</v>
      </c>
      <c r="AV30" s="45">
        <v>90</v>
      </c>
      <c r="AW30" s="45">
        <v>90</v>
      </c>
      <c r="AX30" s="36"/>
      <c r="AY30" s="36"/>
      <c r="AZ30" s="36"/>
      <c r="BA30" s="36"/>
      <c r="BB30" s="36"/>
      <c r="BC30" s="36"/>
      <c r="BD30" s="36"/>
      <c r="BE30" s="37">
        <f t="shared" si="19"/>
        <v>90</v>
      </c>
      <c r="BF30" s="36">
        <v>80</v>
      </c>
      <c r="BG30" s="36">
        <v>68.5</v>
      </c>
      <c r="BH30" s="38">
        <f t="shared" si="20"/>
        <v>86.85</v>
      </c>
      <c r="BI30" s="39">
        <f t="shared" si="21"/>
        <v>87</v>
      </c>
      <c r="BJ30" s="40"/>
      <c r="BK30" s="36"/>
      <c r="BL30" s="36"/>
      <c r="BM30" s="36"/>
      <c r="BN30" s="36"/>
      <c r="BO30" s="36"/>
      <c r="BP30" s="36"/>
      <c r="BQ30" s="36"/>
      <c r="BR30" s="36"/>
      <c r="BS30" s="36"/>
      <c r="BT30" s="36"/>
      <c r="BU30" s="41" t="str">
        <f t="shared" si="22"/>
        <v/>
      </c>
      <c r="BV30" s="40"/>
      <c r="BW30" s="45">
        <v>90</v>
      </c>
      <c r="BX30" s="36"/>
      <c r="BY30" s="36"/>
      <c r="BZ30" s="36"/>
      <c r="CA30" s="36"/>
      <c r="CB30" s="36"/>
      <c r="CC30" s="36"/>
      <c r="CD30" s="36"/>
      <c r="CE30" s="36"/>
      <c r="CF30" s="36"/>
      <c r="CG30" s="37">
        <f t="shared" si="23"/>
        <v>90</v>
      </c>
      <c r="CH30" s="42" t="str">
        <f t="shared" si="24"/>
        <v>A</v>
      </c>
      <c r="CI30" s="43"/>
      <c r="CJ30" s="45">
        <v>11</v>
      </c>
      <c r="CK3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1" spans="1:102" x14ac:dyDescent="0.25">
      <c r="A31" s="14">
        <v>21</v>
      </c>
      <c r="B31" s="14">
        <v>13136</v>
      </c>
      <c r="C31" s="14" t="s">
        <v>172</v>
      </c>
      <c r="E31" s="31">
        <f t="shared" si="0"/>
        <v>82</v>
      </c>
      <c r="F31" s="20"/>
      <c r="G31" s="31">
        <f t="shared" si="1"/>
        <v>82</v>
      </c>
      <c r="H31" s="31" t="str">
        <f t="shared" si="2"/>
        <v/>
      </c>
      <c r="I31" s="31" t="str">
        <f t="shared" si="3"/>
        <v>A</v>
      </c>
      <c r="J3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1" s="20"/>
      <c r="L31" s="31">
        <f t="shared" si="5"/>
        <v>80</v>
      </c>
      <c r="M31" s="31">
        <f t="shared" si="6"/>
        <v>75</v>
      </c>
      <c r="N31" s="31">
        <f t="shared" si="7"/>
        <v>68.5</v>
      </c>
      <c r="P31" s="36">
        <v>84</v>
      </c>
      <c r="Q31" s="36"/>
      <c r="R31" s="37">
        <f t="shared" si="8"/>
        <v>84</v>
      </c>
      <c r="S31" s="36">
        <v>77</v>
      </c>
      <c r="T31" s="36"/>
      <c r="U31" s="37">
        <f t="shared" si="9"/>
        <v>77</v>
      </c>
      <c r="V31" s="36">
        <v>78</v>
      </c>
      <c r="W31" s="36"/>
      <c r="X31" s="37">
        <f t="shared" si="10"/>
        <v>78</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80</v>
      </c>
      <c r="AU31" s="45">
        <v>90</v>
      </c>
      <c r="AV31" s="45">
        <v>90</v>
      </c>
      <c r="AW31" s="45">
        <v>90</v>
      </c>
      <c r="AX31" s="36"/>
      <c r="AY31" s="36"/>
      <c r="AZ31" s="36"/>
      <c r="BA31" s="36"/>
      <c r="BB31" s="36"/>
      <c r="BC31" s="36"/>
      <c r="BD31" s="36"/>
      <c r="BE31" s="37">
        <f t="shared" si="19"/>
        <v>90</v>
      </c>
      <c r="BF31" s="36">
        <v>75</v>
      </c>
      <c r="BG31" s="36">
        <v>68.5</v>
      </c>
      <c r="BH31" s="38">
        <f t="shared" si="20"/>
        <v>82.35</v>
      </c>
      <c r="BI31" s="39">
        <f t="shared" si="21"/>
        <v>82</v>
      </c>
      <c r="BJ31" s="40"/>
      <c r="BK31" s="36"/>
      <c r="BL31" s="36"/>
      <c r="BM31" s="36"/>
      <c r="BN31" s="36"/>
      <c r="BO31" s="36"/>
      <c r="BP31" s="36"/>
      <c r="BQ31" s="36"/>
      <c r="BR31" s="36"/>
      <c r="BS31" s="36"/>
      <c r="BT31" s="36"/>
      <c r="BU31" s="41" t="str">
        <f t="shared" si="22"/>
        <v/>
      </c>
      <c r="BV31" s="40"/>
      <c r="BW31" s="45">
        <v>90</v>
      </c>
      <c r="BX31" s="36"/>
      <c r="BY31" s="36"/>
      <c r="BZ31" s="36"/>
      <c r="CA31" s="36"/>
      <c r="CB31" s="36"/>
      <c r="CC31" s="36"/>
      <c r="CD31" s="36"/>
      <c r="CE31" s="36"/>
      <c r="CF31" s="36"/>
      <c r="CG31" s="37">
        <f t="shared" si="23"/>
        <v>90</v>
      </c>
      <c r="CH31" s="42" t="str">
        <f t="shared" si="24"/>
        <v>A</v>
      </c>
      <c r="CI31" s="43"/>
      <c r="CJ31" s="45">
        <v>11</v>
      </c>
      <c r="CK3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2" spans="1:102" x14ac:dyDescent="0.25">
      <c r="A32" s="14">
        <v>22</v>
      </c>
      <c r="B32" s="14">
        <v>13151</v>
      </c>
      <c r="C32" s="14" t="s">
        <v>173</v>
      </c>
      <c r="E32" s="31">
        <f t="shared" si="0"/>
        <v>80</v>
      </c>
      <c r="F32" s="20"/>
      <c r="G32" s="31">
        <f t="shared" si="1"/>
        <v>80</v>
      </c>
      <c r="H32" s="31" t="str">
        <f t="shared" si="2"/>
        <v/>
      </c>
      <c r="I32" s="31" t="str">
        <f t="shared" si="3"/>
        <v>A</v>
      </c>
      <c r="J3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2" s="20"/>
      <c r="L32" s="31">
        <f t="shared" si="5"/>
        <v>76</v>
      </c>
      <c r="M32" s="31">
        <f t="shared" si="6"/>
        <v>76</v>
      </c>
      <c r="N32" s="31">
        <f t="shared" si="7"/>
        <v>64</v>
      </c>
      <c r="P32" s="36">
        <v>78</v>
      </c>
      <c r="Q32" s="36"/>
      <c r="R32" s="37">
        <f t="shared" si="8"/>
        <v>78</v>
      </c>
      <c r="S32" s="36">
        <v>65</v>
      </c>
      <c r="T32" s="36">
        <v>75</v>
      </c>
      <c r="U32" s="37">
        <f t="shared" si="9"/>
        <v>75</v>
      </c>
      <c r="V32" s="36">
        <v>68</v>
      </c>
      <c r="W32" s="36">
        <v>75</v>
      </c>
      <c r="X32" s="37">
        <f t="shared" si="10"/>
        <v>75</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76</v>
      </c>
      <c r="AU32" s="45">
        <v>90</v>
      </c>
      <c r="AV32" s="45">
        <v>90</v>
      </c>
      <c r="AW32" s="45">
        <v>90</v>
      </c>
      <c r="AX32" s="36"/>
      <c r="AY32" s="36"/>
      <c r="AZ32" s="36"/>
      <c r="BA32" s="36"/>
      <c r="BB32" s="36"/>
      <c r="BC32" s="36"/>
      <c r="BD32" s="36"/>
      <c r="BE32" s="37">
        <f t="shared" si="19"/>
        <v>90</v>
      </c>
      <c r="BF32" s="36">
        <v>76</v>
      </c>
      <c r="BG32" s="36">
        <v>64</v>
      </c>
      <c r="BH32" s="38">
        <f t="shared" si="20"/>
        <v>80.400000000000006</v>
      </c>
      <c r="BI32" s="39">
        <f t="shared" si="21"/>
        <v>80</v>
      </c>
      <c r="BJ32" s="40"/>
      <c r="BK32" s="36"/>
      <c r="BL32" s="36"/>
      <c r="BM32" s="36"/>
      <c r="BN32" s="36"/>
      <c r="BO32" s="36"/>
      <c r="BP32" s="36"/>
      <c r="BQ32" s="36"/>
      <c r="BR32" s="36"/>
      <c r="BS32" s="36"/>
      <c r="BT32" s="36"/>
      <c r="BU32" s="41" t="str">
        <f t="shared" si="22"/>
        <v/>
      </c>
      <c r="BV32" s="40"/>
      <c r="BW32" s="45">
        <v>90</v>
      </c>
      <c r="BX32" s="36"/>
      <c r="BY32" s="36"/>
      <c r="BZ32" s="36"/>
      <c r="CA32" s="36"/>
      <c r="CB32" s="36"/>
      <c r="CC32" s="36"/>
      <c r="CD32" s="36"/>
      <c r="CE32" s="36"/>
      <c r="CF32" s="36"/>
      <c r="CG32" s="37">
        <f t="shared" si="23"/>
        <v>90</v>
      </c>
      <c r="CH32" s="42" t="str">
        <f t="shared" si="24"/>
        <v>A</v>
      </c>
      <c r="CI32" s="43"/>
      <c r="CJ32" s="45">
        <v>11</v>
      </c>
      <c r="CK3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3" spans="1:89" x14ac:dyDescent="0.25">
      <c r="A33" s="14">
        <v>23</v>
      </c>
      <c r="B33" s="14">
        <v>13166</v>
      </c>
      <c r="C33" s="14" t="s">
        <v>174</v>
      </c>
      <c r="E33" s="31">
        <f t="shared" si="0"/>
        <v>87</v>
      </c>
      <c r="F33" s="20"/>
      <c r="G33" s="31">
        <f t="shared" si="1"/>
        <v>87</v>
      </c>
      <c r="H33" s="31" t="str">
        <f t="shared" si="2"/>
        <v/>
      </c>
      <c r="I33" s="31" t="str">
        <f t="shared" si="3"/>
        <v>A</v>
      </c>
      <c r="J33"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3" s="20"/>
      <c r="L33" s="31">
        <f t="shared" si="5"/>
        <v>88</v>
      </c>
      <c r="M33" s="31">
        <f t="shared" si="6"/>
        <v>98</v>
      </c>
      <c r="N33" s="31">
        <f t="shared" si="7"/>
        <v>64</v>
      </c>
      <c r="P33" s="36">
        <v>96</v>
      </c>
      <c r="Q33" s="36"/>
      <c r="R33" s="37">
        <f t="shared" si="8"/>
        <v>96</v>
      </c>
      <c r="S33" s="36">
        <v>78</v>
      </c>
      <c r="T33" s="36"/>
      <c r="U33" s="37">
        <f t="shared" si="9"/>
        <v>78</v>
      </c>
      <c r="V33" s="36">
        <v>90</v>
      </c>
      <c r="W33" s="36"/>
      <c r="X33" s="37">
        <f t="shared" si="10"/>
        <v>90</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88</v>
      </c>
      <c r="AU33" s="45">
        <v>90</v>
      </c>
      <c r="AV33" s="45">
        <v>90</v>
      </c>
      <c r="AW33" s="45">
        <v>90</v>
      </c>
      <c r="AX33" s="36"/>
      <c r="AY33" s="36"/>
      <c r="AZ33" s="36"/>
      <c r="BA33" s="36"/>
      <c r="BB33" s="36"/>
      <c r="BC33" s="36"/>
      <c r="BD33" s="36"/>
      <c r="BE33" s="37">
        <f t="shared" si="19"/>
        <v>90</v>
      </c>
      <c r="BF33" s="36">
        <v>98</v>
      </c>
      <c r="BG33" s="36">
        <v>64</v>
      </c>
      <c r="BH33" s="38">
        <f t="shared" si="20"/>
        <v>87.4</v>
      </c>
      <c r="BI33" s="39">
        <f t="shared" si="21"/>
        <v>87</v>
      </c>
      <c r="BJ33" s="40"/>
      <c r="BK33" s="36"/>
      <c r="BL33" s="36"/>
      <c r="BM33" s="36"/>
      <c r="BN33" s="36"/>
      <c r="BO33" s="36"/>
      <c r="BP33" s="36"/>
      <c r="BQ33" s="36"/>
      <c r="BR33" s="36"/>
      <c r="BS33" s="36"/>
      <c r="BT33" s="36"/>
      <c r="BU33" s="41" t="str">
        <f t="shared" si="22"/>
        <v/>
      </c>
      <c r="BV33" s="40"/>
      <c r="BW33" s="45">
        <v>90</v>
      </c>
      <c r="BX33" s="36"/>
      <c r="BY33" s="36"/>
      <c r="BZ33" s="36"/>
      <c r="CA33" s="36"/>
      <c r="CB33" s="36"/>
      <c r="CC33" s="36"/>
      <c r="CD33" s="36"/>
      <c r="CE33" s="36"/>
      <c r="CF33" s="36"/>
      <c r="CG33" s="37">
        <f t="shared" si="23"/>
        <v>90</v>
      </c>
      <c r="CH33" s="42" t="str">
        <f t="shared" si="24"/>
        <v>A</v>
      </c>
      <c r="CI33" s="43"/>
      <c r="CJ33" s="45">
        <v>11</v>
      </c>
      <c r="CK33"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4" spans="1:89" x14ac:dyDescent="0.25">
      <c r="A34" s="14">
        <v>24</v>
      </c>
      <c r="B34" s="14">
        <v>13181</v>
      </c>
      <c r="C34" s="14" t="s">
        <v>175</v>
      </c>
      <c r="E34" s="31">
        <f t="shared" si="0"/>
        <v>83</v>
      </c>
      <c r="F34" s="20"/>
      <c r="G34" s="31">
        <f t="shared" si="1"/>
        <v>83</v>
      </c>
      <c r="H34" s="31" t="str">
        <f t="shared" si="2"/>
        <v/>
      </c>
      <c r="I34" s="31" t="str">
        <f t="shared" si="3"/>
        <v>A</v>
      </c>
      <c r="J34"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4" s="20"/>
      <c r="L34" s="31">
        <f t="shared" si="5"/>
        <v>83</v>
      </c>
      <c r="M34" s="31">
        <f t="shared" si="6"/>
        <v>78</v>
      </c>
      <c r="N34" s="31">
        <f t="shared" si="7"/>
        <v>62.5</v>
      </c>
      <c r="P34" s="36">
        <v>95</v>
      </c>
      <c r="Q34" s="36"/>
      <c r="R34" s="37">
        <f t="shared" si="8"/>
        <v>95</v>
      </c>
      <c r="S34" s="36">
        <v>77</v>
      </c>
      <c r="T34" s="36"/>
      <c r="U34" s="37">
        <f t="shared" si="9"/>
        <v>77</v>
      </c>
      <c r="V34" s="36">
        <v>78</v>
      </c>
      <c r="W34" s="36"/>
      <c r="X34" s="37">
        <f t="shared" si="10"/>
        <v>78</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83</v>
      </c>
      <c r="AU34" s="45">
        <v>90</v>
      </c>
      <c r="AV34" s="45">
        <v>90</v>
      </c>
      <c r="AW34" s="45">
        <v>90</v>
      </c>
      <c r="AX34" s="36"/>
      <c r="AY34" s="36"/>
      <c r="AZ34" s="36"/>
      <c r="BA34" s="36"/>
      <c r="BB34" s="36"/>
      <c r="BC34" s="36"/>
      <c r="BD34" s="36"/>
      <c r="BE34" s="37">
        <f t="shared" si="19"/>
        <v>90</v>
      </c>
      <c r="BF34" s="36">
        <v>78</v>
      </c>
      <c r="BG34" s="36">
        <v>62.5</v>
      </c>
      <c r="BH34" s="38">
        <f t="shared" si="20"/>
        <v>83.25</v>
      </c>
      <c r="BI34" s="39">
        <f t="shared" si="21"/>
        <v>83</v>
      </c>
      <c r="BJ34" s="40"/>
      <c r="BK34" s="36"/>
      <c r="BL34" s="36"/>
      <c r="BM34" s="36"/>
      <c r="BN34" s="36"/>
      <c r="BO34" s="36"/>
      <c r="BP34" s="36"/>
      <c r="BQ34" s="36"/>
      <c r="BR34" s="36"/>
      <c r="BS34" s="36"/>
      <c r="BT34" s="36"/>
      <c r="BU34" s="41" t="str">
        <f t="shared" si="22"/>
        <v/>
      </c>
      <c r="BV34" s="40"/>
      <c r="BW34" s="45">
        <v>90</v>
      </c>
      <c r="BX34" s="36"/>
      <c r="BY34" s="36"/>
      <c r="BZ34" s="36"/>
      <c r="CA34" s="36"/>
      <c r="CB34" s="36"/>
      <c r="CC34" s="36"/>
      <c r="CD34" s="36"/>
      <c r="CE34" s="36"/>
      <c r="CF34" s="36"/>
      <c r="CG34" s="37">
        <f t="shared" si="23"/>
        <v>90</v>
      </c>
      <c r="CH34" s="42" t="str">
        <f t="shared" si="24"/>
        <v>A</v>
      </c>
      <c r="CI34" s="43"/>
      <c r="CJ34" s="45">
        <v>11</v>
      </c>
      <c r="CK34"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5" spans="1:89" x14ac:dyDescent="0.25">
      <c r="A35" s="14">
        <v>25</v>
      </c>
      <c r="B35" s="14">
        <v>13195</v>
      </c>
      <c r="C35" s="14" t="s">
        <v>176</v>
      </c>
      <c r="E35" s="31">
        <f t="shared" si="0"/>
        <v>90</v>
      </c>
      <c r="F35" s="20"/>
      <c r="G35" s="31">
        <f t="shared" si="1"/>
        <v>90</v>
      </c>
      <c r="H35" s="31" t="str">
        <f t="shared" si="2"/>
        <v/>
      </c>
      <c r="I35" s="31" t="str">
        <f t="shared" si="3"/>
        <v>A</v>
      </c>
      <c r="J35"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5" s="20"/>
      <c r="L35" s="31">
        <f t="shared" si="5"/>
        <v>92</v>
      </c>
      <c r="M35" s="31">
        <f t="shared" si="6"/>
        <v>98</v>
      </c>
      <c r="N35" s="31">
        <f t="shared" si="7"/>
        <v>73</v>
      </c>
      <c r="P35" s="36">
        <v>92</v>
      </c>
      <c r="Q35" s="36"/>
      <c r="R35" s="37">
        <f t="shared" si="8"/>
        <v>92</v>
      </c>
      <c r="S35" s="36">
        <v>93</v>
      </c>
      <c r="T35" s="36"/>
      <c r="U35" s="37">
        <f t="shared" si="9"/>
        <v>93</v>
      </c>
      <c r="V35" s="36">
        <v>90</v>
      </c>
      <c r="W35" s="36"/>
      <c r="X35" s="37">
        <f t="shared" si="10"/>
        <v>90</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92</v>
      </c>
      <c r="AU35" s="45">
        <v>90</v>
      </c>
      <c r="AV35" s="45">
        <v>90</v>
      </c>
      <c r="AW35" s="45">
        <v>90</v>
      </c>
      <c r="AX35" s="36"/>
      <c r="AY35" s="36"/>
      <c r="AZ35" s="36"/>
      <c r="BA35" s="36"/>
      <c r="BB35" s="36"/>
      <c r="BC35" s="36"/>
      <c r="BD35" s="36"/>
      <c r="BE35" s="37">
        <f t="shared" si="19"/>
        <v>90</v>
      </c>
      <c r="BF35" s="36">
        <v>98</v>
      </c>
      <c r="BG35" s="36">
        <v>73</v>
      </c>
      <c r="BH35" s="38">
        <f t="shared" si="20"/>
        <v>89.9</v>
      </c>
      <c r="BI35" s="39">
        <f t="shared" si="21"/>
        <v>90</v>
      </c>
      <c r="BJ35" s="40"/>
      <c r="BK35" s="36"/>
      <c r="BL35" s="36"/>
      <c r="BM35" s="36"/>
      <c r="BN35" s="36"/>
      <c r="BO35" s="36"/>
      <c r="BP35" s="36"/>
      <c r="BQ35" s="36"/>
      <c r="BR35" s="36"/>
      <c r="BS35" s="36"/>
      <c r="BT35" s="36"/>
      <c r="BU35" s="41" t="str">
        <f t="shared" si="22"/>
        <v/>
      </c>
      <c r="BV35" s="40"/>
      <c r="BW35" s="45">
        <v>90</v>
      </c>
      <c r="BX35" s="36"/>
      <c r="BY35" s="36"/>
      <c r="BZ35" s="36"/>
      <c r="CA35" s="36"/>
      <c r="CB35" s="36"/>
      <c r="CC35" s="36"/>
      <c r="CD35" s="36"/>
      <c r="CE35" s="36"/>
      <c r="CF35" s="36"/>
      <c r="CG35" s="37">
        <f t="shared" si="23"/>
        <v>90</v>
      </c>
      <c r="CH35" s="42" t="str">
        <f t="shared" si="24"/>
        <v>A</v>
      </c>
      <c r="CI35" s="43"/>
      <c r="CJ35" s="45">
        <v>11</v>
      </c>
      <c r="CK35"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6" spans="1:89" x14ac:dyDescent="0.25">
      <c r="A36" s="14">
        <v>26</v>
      </c>
      <c r="B36" s="14">
        <v>13209</v>
      </c>
      <c r="C36" s="14" t="s">
        <v>177</v>
      </c>
      <c r="E36" s="31">
        <f t="shared" si="0"/>
        <v>83</v>
      </c>
      <c r="F36" s="20"/>
      <c r="G36" s="31">
        <f t="shared" si="1"/>
        <v>83</v>
      </c>
      <c r="H36" s="31" t="str">
        <f t="shared" si="2"/>
        <v/>
      </c>
      <c r="I36" s="31" t="str">
        <f t="shared" si="3"/>
        <v>A</v>
      </c>
      <c r="J36"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6" s="20"/>
      <c r="L36" s="31">
        <f t="shared" si="5"/>
        <v>76</v>
      </c>
      <c r="M36" s="31">
        <f t="shared" si="6"/>
        <v>75</v>
      </c>
      <c r="N36" s="31">
        <f t="shared" si="7"/>
        <v>88</v>
      </c>
      <c r="P36" s="36">
        <v>76</v>
      </c>
      <c r="Q36" s="36"/>
      <c r="R36" s="37">
        <f t="shared" si="8"/>
        <v>76</v>
      </c>
      <c r="S36" s="36">
        <v>68</v>
      </c>
      <c r="T36" s="36">
        <v>75</v>
      </c>
      <c r="U36" s="37">
        <f t="shared" si="9"/>
        <v>75</v>
      </c>
      <c r="V36" s="36">
        <v>78</v>
      </c>
      <c r="W36" s="36"/>
      <c r="X36" s="37">
        <f t="shared" si="10"/>
        <v>78</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76</v>
      </c>
      <c r="AU36" s="45">
        <v>90</v>
      </c>
      <c r="AV36" s="45">
        <v>90</v>
      </c>
      <c r="AW36" s="45">
        <v>90</v>
      </c>
      <c r="AX36" s="36"/>
      <c r="AY36" s="36"/>
      <c r="AZ36" s="36"/>
      <c r="BA36" s="36"/>
      <c r="BB36" s="36"/>
      <c r="BC36" s="36"/>
      <c r="BD36" s="36"/>
      <c r="BE36" s="37">
        <f t="shared" si="19"/>
        <v>90</v>
      </c>
      <c r="BF36" s="36">
        <v>75</v>
      </c>
      <c r="BG36" s="36">
        <v>88</v>
      </c>
      <c r="BH36" s="38">
        <f t="shared" si="20"/>
        <v>82.7</v>
      </c>
      <c r="BI36" s="39">
        <f t="shared" si="21"/>
        <v>83</v>
      </c>
      <c r="BJ36" s="40"/>
      <c r="BK36" s="36"/>
      <c r="BL36" s="36"/>
      <c r="BM36" s="36"/>
      <c r="BN36" s="36"/>
      <c r="BO36" s="36"/>
      <c r="BP36" s="36"/>
      <c r="BQ36" s="36"/>
      <c r="BR36" s="36"/>
      <c r="BS36" s="36"/>
      <c r="BT36" s="36"/>
      <c r="BU36" s="41" t="str">
        <f t="shared" si="22"/>
        <v/>
      </c>
      <c r="BV36" s="40"/>
      <c r="BW36" s="45">
        <v>90</v>
      </c>
      <c r="BX36" s="36"/>
      <c r="BY36" s="36"/>
      <c r="BZ36" s="36"/>
      <c r="CA36" s="36"/>
      <c r="CB36" s="36"/>
      <c r="CC36" s="36"/>
      <c r="CD36" s="36"/>
      <c r="CE36" s="36"/>
      <c r="CF36" s="36"/>
      <c r="CG36" s="37">
        <f t="shared" si="23"/>
        <v>90</v>
      </c>
      <c r="CH36" s="42" t="str">
        <f t="shared" si="24"/>
        <v>A</v>
      </c>
      <c r="CI36" s="43"/>
      <c r="CJ36" s="45">
        <v>11</v>
      </c>
      <c r="CK36"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7" spans="1:89" x14ac:dyDescent="0.25">
      <c r="A37" s="14">
        <v>27</v>
      </c>
      <c r="B37" s="14">
        <v>13224</v>
      </c>
      <c r="C37" s="14" t="s">
        <v>178</v>
      </c>
      <c r="E37" s="31">
        <f t="shared" si="0"/>
        <v>87</v>
      </c>
      <c r="F37" s="20"/>
      <c r="G37" s="31">
        <f t="shared" si="1"/>
        <v>87</v>
      </c>
      <c r="H37" s="31" t="str">
        <f t="shared" si="2"/>
        <v/>
      </c>
      <c r="I37" s="31" t="str">
        <f t="shared" si="3"/>
        <v>A</v>
      </c>
      <c r="J37"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7" s="20"/>
      <c r="L37" s="31">
        <f t="shared" si="5"/>
        <v>85</v>
      </c>
      <c r="M37" s="31">
        <f t="shared" si="6"/>
        <v>98</v>
      </c>
      <c r="N37" s="31">
        <f t="shared" si="7"/>
        <v>73</v>
      </c>
      <c r="P37" s="36">
        <v>87</v>
      </c>
      <c r="Q37" s="36"/>
      <c r="R37" s="37">
        <f t="shared" si="8"/>
        <v>87</v>
      </c>
      <c r="S37" s="36">
        <v>77</v>
      </c>
      <c r="T37" s="36"/>
      <c r="U37" s="37">
        <f t="shared" si="9"/>
        <v>77</v>
      </c>
      <c r="V37" s="36">
        <v>92</v>
      </c>
      <c r="W37" s="36"/>
      <c r="X37" s="37">
        <f t="shared" si="10"/>
        <v>92</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85</v>
      </c>
      <c r="AU37" s="45">
        <v>90</v>
      </c>
      <c r="AV37" s="45">
        <v>90</v>
      </c>
      <c r="AW37" s="45">
        <v>90</v>
      </c>
      <c r="AX37" s="36"/>
      <c r="AY37" s="36"/>
      <c r="AZ37" s="36"/>
      <c r="BA37" s="36"/>
      <c r="BB37" s="36"/>
      <c r="BC37" s="36"/>
      <c r="BD37" s="36"/>
      <c r="BE37" s="37">
        <f t="shared" si="19"/>
        <v>90</v>
      </c>
      <c r="BF37" s="36">
        <v>98</v>
      </c>
      <c r="BG37" s="36">
        <v>73</v>
      </c>
      <c r="BH37" s="38">
        <f t="shared" si="20"/>
        <v>87.1</v>
      </c>
      <c r="BI37" s="39">
        <f t="shared" si="21"/>
        <v>87</v>
      </c>
      <c r="BJ37" s="40"/>
      <c r="BK37" s="36"/>
      <c r="BL37" s="36"/>
      <c r="BM37" s="36"/>
      <c r="BN37" s="36"/>
      <c r="BO37" s="36"/>
      <c r="BP37" s="36"/>
      <c r="BQ37" s="36"/>
      <c r="BR37" s="36"/>
      <c r="BS37" s="36"/>
      <c r="BT37" s="36"/>
      <c r="BU37" s="41" t="str">
        <f t="shared" si="22"/>
        <v/>
      </c>
      <c r="BV37" s="40"/>
      <c r="BW37" s="45">
        <v>90</v>
      </c>
      <c r="BX37" s="36"/>
      <c r="BY37" s="36"/>
      <c r="BZ37" s="36"/>
      <c r="CA37" s="36"/>
      <c r="CB37" s="36"/>
      <c r="CC37" s="36"/>
      <c r="CD37" s="36"/>
      <c r="CE37" s="36"/>
      <c r="CF37" s="36"/>
      <c r="CG37" s="37">
        <f t="shared" si="23"/>
        <v>90</v>
      </c>
      <c r="CH37" s="42" t="str">
        <f t="shared" si="24"/>
        <v>A</v>
      </c>
      <c r="CI37" s="43"/>
      <c r="CJ37" s="45">
        <v>11</v>
      </c>
      <c r="CK37"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8" spans="1:89" x14ac:dyDescent="0.25">
      <c r="A38" s="14">
        <v>28</v>
      </c>
      <c r="B38" s="14">
        <v>13239</v>
      </c>
      <c r="C38" s="14" t="s">
        <v>179</v>
      </c>
      <c r="E38" s="31">
        <f t="shared" si="0"/>
        <v>86</v>
      </c>
      <c r="F38" s="20"/>
      <c r="G38" s="31">
        <f t="shared" si="1"/>
        <v>86</v>
      </c>
      <c r="H38" s="31" t="str">
        <f t="shared" si="2"/>
        <v/>
      </c>
      <c r="I38" s="31" t="str">
        <f t="shared" si="3"/>
        <v>A</v>
      </c>
      <c r="J38"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8" s="20"/>
      <c r="L38" s="31">
        <f t="shared" si="5"/>
        <v>83</v>
      </c>
      <c r="M38" s="31">
        <f t="shared" si="6"/>
        <v>98</v>
      </c>
      <c r="N38" s="31">
        <f t="shared" si="7"/>
        <v>67</v>
      </c>
      <c r="P38" s="36">
        <v>78</v>
      </c>
      <c r="Q38" s="36"/>
      <c r="R38" s="37">
        <f t="shared" si="8"/>
        <v>78</v>
      </c>
      <c r="S38" s="36">
        <v>76</v>
      </c>
      <c r="T38" s="36"/>
      <c r="U38" s="37">
        <f t="shared" si="9"/>
        <v>76</v>
      </c>
      <c r="V38" s="36">
        <v>95</v>
      </c>
      <c r="W38" s="36"/>
      <c r="X38" s="37">
        <f t="shared" si="10"/>
        <v>95</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83</v>
      </c>
      <c r="AU38" s="45">
        <v>90</v>
      </c>
      <c r="AV38" s="45">
        <v>90</v>
      </c>
      <c r="AW38" s="45">
        <v>90</v>
      </c>
      <c r="AX38" s="36"/>
      <c r="AY38" s="36"/>
      <c r="AZ38" s="36"/>
      <c r="BA38" s="36"/>
      <c r="BB38" s="36"/>
      <c r="BC38" s="36"/>
      <c r="BD38" s="36"/>
      <c r="BE38" s="37">
        <f t="shared" si="19"/>
        <v>90</v>
      </c>
      <c r="BF38" s="36">
        <v>98</v>
      </c>
      <c r="BG38" s="36">
        <v>67</v>
      </c>
      <c r="BH38" s="38">
        <f t="shared" si="20"/>
        <v>85.7</v>
      </c>
      <c r="BI38" s="39">
        <f t="shared" si="21"/>
        <v>86</v>
      </c>
      <c r="BJ38" s="40"/>
      <c r="BK38" s="36"/>
      <c r="BL38" s="36"/>
      <c r="BM38" s="36"/>
      <c r="BN38" s="36"/>
      <c r="BO38" s="36"/>
      <c r="BP38" s="36"/>
      <c r="BQ38" s="36"/>
      <c r="BR38" s="36"/>
      <c r="BS38" s="36"/>
      <c r="BT38" s="36"/>
      <c r="BU38" s="41" t="str">
        <f t="shared" si="22"/>
        <v/>
      </c>
      <c r="BV38" s="40"/>
      <c r="BW38" s="45">
        <v>90</v>
      </c>
      <c r="BX38" s="36"/>
      <c r="BY38" s="36"/>
      <c r="BZ38" s="36"/>
      <c r="CA38" s="36"/>
      <c r="CB38" s="36"/>
      <c r="CC38" s="36"/>
      <c r="CD38" s="36"/>
      <c r="CE38" s="36"/>
      <c r="CF38" s="36"/>
      <c r="CG38" s="37">
        <f t="shared" si="23"/>
        <v>90</v>
      </c>
      <c r="CH38" s="42" t="str">
        <f t="shared" si="24"/>
        <v>A</v>
      </c>
      <c r="CI38" s="43"/>
      <c r="CJ38" s="45">
        <v>11</v>
      </c>
      <c r="CK38"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39" spans="1:89" x14ac:dyDescent="0.25">
      <c r="A39" s="14">
        <v>29</v>
      </c>
      <c r="B39" s="14">
        <v>13254</v>
      </c>
      <c r="C39" s="14" t="s">
        <v>180</v>
      </c>
      <c r="E39" s="31">
        <f t="shared" si="0"/>
        <v>83</v>
      </c>
      <c r="F39" s="20"/>
      <c r="G39" s="31">
        <f t="shared" si="1"/>
        <v>83</v>
      </c>
      <c r="H39" s="31" t="str">
        <f t="shared" si="2"/>
        <v/>
      </c>
      <c r="I39" s="31" t="str">
        <f t="shared" si="3"/>
        <v>A</v>
      </c>
      <c r="J39"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39" s="20"/>
      <c r="L39" s="31">
        <f t="shared" si="5"/>
        <v>80</v>
      </c>
      <c r="M39" s="31">
        <f t="shared" si="6"/>
        <v>88</v>
      </c>
      <c r="N39" s="31">
        <f t="shared" si="7"/>
        <v>62.5</v>
      </c>
      <c r="P39" s="36">
        <v>84</v>
      </c>
      <c r="Q39" s="36"/>
      <c r="R39" s="37">
        <f t="shared" si="8"/>
        <v>84</v>
      </c>
      <c r="S39" s="36">
        <v>80</v>
      </c>
      <c r="T39" s="36"/>
      <c r="U39" s="37">
        <f t="shared" si="9"/>
        <v>80</v>
      </c>
      <c r="V39" s="36">
        <v>68</v>
      </c>
      <c r="W39" s="36">
        <v>75</v>
      </c>
      <c r="X39" s="37">
        <f t="shared" si="10"/>
        <v>75</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80</v>
      </c>
      <c r="AU39" s="45">
        <v>90</v>
      </c>
      <c r="AV39" s="45">
        <v>90</v>
      </c>
      <c r="AW39" s="45">
        <v>90</v>
      </c>
      <c r="AX39" s="36"/>
      <c r="AY39" s="36"/>
      <c r="AZ39" s="36"/>
      <c r="BA39" s="36"/>
      <c r="BB39" s="36"/>
      <c r="BC39" s="36"/>
      <c r="BD39" s="36"/>
      <c r="BE39" s="37">
        <f t="shared" si="19"/>
        <v>90</v>
      </c>
      <c r="BF39" s="36">
        <v>88</v>
      </c>
      <c r="BG39" s="36">
        <v>62.5</v>
      </c>
      <c r="BH39" s="38">
        <f t="shared" si="20"/>
        <v>83.05</v>
      </c>
      <c r="BI39" s="39">
        <f t="shared" si="21"/>
        <v>83</v>
      </c>
      <c r="BJ39" s="40"/>
      <c r="BK39" s="36"/>
      <c r="BL39" s="36"/>
      <c r="BM39" s="36"/>
      <c r="BN39" s="36"/>
      <c r="BO39" s="36"/>
      <c r="BP39" s="36"/>
      <c r="BQ39" s="36"/>
      <c r="BR39" s="36"/>
      <c r="BS39" s="36"/>
      <c r="BT39" s="36"/>
      <c r="BU39" s="41" t="str">
        <f t="shared" si="22"/>
        <v/>
      </c>
      <c r="BV39" s="40"/>
      <c r="BW39" s="45">
        <v>90</v>
      </c>
      <c r="BX39" s="36"/>
      <c r="BY39" s="36"/>
      <c r="BZ39" s="36"/>
      <c r="CA39" s="36"/>
      <c r="CB39" s="36"/>
      <c r="CC39" s="36"/>
      <c r="CD39" s="36"/>
      <c r="CE39" s="36"/>
      <c r="CF39" s="36"/>
      <c r="CG39" s="37">
        <f t="shared" si="23"/>
        <v>90</v>
      </c>
      <c r="CH39" s="42" t="str">
        <f t="shared" si="24"/>
        <v>A</v>
      </c>
      <c r="CI39" s="43"/>
      <c r="CJ39" s="45">
        <v>11</v>
      </c>
      <c r="CK39"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0" spans="1:89" x14ac:dyDescent="0.25">
      <c r="A40" s="14">
        <v>30</v>
      </c>
      <c r="B40" s="14">
        <v>13269</v>
      </c>
      <c r="C40" s="14" t="s">
        <v>181</v>
      </c>
      <c r="E40" s="31">
        <f t="shared" si="0"/>
        <v>86</v>
      </c>
      <c r="F40" s="20"/>
      <c r="G40" s="31">
        <f t="shared" si="1"/>
        <v>86</v>
      </c>
      <c r="H40" s="31" t="str">
        <f t="shared" si="2"/>
        <v/>
      </c>
      <c r="I40" s="31" t="str">
        <f t="shared" si="3"/>
        <v>A</v>
      </c>
      <c r="J40"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40" s="20"/>
      <c r="L40" s="31">
        <f t="shared" si="5"/>
        <v>83</v>
      </c>
      <c r="M40" s="31">
        <f t="shared" si="6"/>
        <v>92</v>
      </c>
      <c r="N40" s="31">
        <f t="shared" si="7"/>
        <v>71.5</v>
      </c>
      <c r="P40" s="36">
        <v>79</v>
      </c>
      <c r="Q40" s="36"/>
      <c r="R40" s="37">
        <f t="shared" si="8"/>
        <v>79</v>
      </c>
      <c r="S40" s="36">
        <v>80</v>
      </c>
      <c r="T40" s="36"/>
      <c r="U40" s="37">
        <f t="shared" si="9"/>
        <v>80</v>
      </c>
      <c r="V40" s="36">
        <v>90</v>
      </c>
      <c r="W40" s="36"/>
      <c r="X40" s="37">
        <f t="shared" si="10"/>
        <v>90</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83</v>
      </c>
      <c r="AU40" s="45">
        <v>90</v>
      </c>
      <c r="AV40" s="45">
        <v>90</v>
      </c>
      <c r="AW40" s="45">
        <v>90</v>
      </c>
      <c r="AX40" s="36"/>
      <c r="AY40" s="36"/>
      <c r="AZ40" s="36"/>
      <c r="BA40" s="36"/>
      <c r="BB40" s="36"/>
      <c r="BC40" s="36"/>
      <c r="BD40" s="36"/>
      <c r="BE40" s="37">
        <f t="shared" si="19"/>
        <v>90</v>
      </c>
      <c r="BF40" s="36">
        <v>92</v>
      </c>
      <c r="BG40" s="36">
        <v>71.5</v>
      </c>
      <c r="BH40" s="38">
        <f t="shared" si="20"/>
        <v>85.55</v>
      </c>
      <c r="BI40" s="39">
        <f t="shared" si="21"/>
        <v>86</v>
      </c>
      <c r="BJ40" s="40"/>
      <c r="BK40" s="36"/>
      <c r="BL40" s="36"/>
      <c r="BM40" s="36"/>
      <c r="BN40" s="36"/>
      <c r="BO40" s="36"/>
      <c r="BP40" s="36"/>
      <c r="BQ40" s="36"/>
      <c r="BR40" s="36"/>
      <c r="BS40" s="36"/>
      <c r="BT40" s="36"/>
      <c r="BU40" s="41" t="str">
        <f t="shared" si="22"/>
        <v/>
      </c>
      <c r="BV40" s="40"/>
      <c r="BW40" s="45">
        <v>90</v>
      </c>
      <c r="BX40" s="36"/>
      <c r="BY40" s="36"/>
      <c r="BZ40" s="36"/>
      <c r="CA40" s="36"/>
      <c r="CB40" s="36"/>
      <c r="CC40" s="36"/>
      <c r="CD40" s="36"/>
      <c r="CE40" s="36"/>
      <c r="CF40" s="36"/>
      <c r="CG40" s="37">
        <f t="shared" si="23"/>
        <v>90</v>
      </c>
      <c r="CH40" s="42" t="str">
        <f t="shared" si="24"/>
        <v>A</v>
      </c>
      <c r="CI40" s="43"/>
      <c r="CJ40" s="45">
        <v>11</v>
      </c>
      <c r="CK40"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1" spans="1:89" x14ac:dyDescent="0.25">
      <c r="A41" s="14">
        <v>31</v>
      </c>
      <c r="B41" s="14">
        <v>13284</v>
      </c>
      <c r="C41" s="14" t="s">
        <v>182</v>
      </c>
      <c r="E41" s="31">
        <f t="shared" si="0"/>
        <v>89</v>
      </c>
      <c r="F41" s="20"/>
      <c r="G41" s="31">
        <f t="shared" si="1"/>
        <v>89</v>
      </c>
      <c r="H41" s="31" t="str">
        <f t="shared" si="2"/>
        <v/>
      </c>
      <c r="I41" s="31" t="str">
        <f t="shared" si="3"/>
        <v>A</v>
      </c>
      <c r="J41"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41" s="20"/>
      <c r="L41" s="31">
        <f t="shared" si="5"/>
        <v>92</v>
      </c>
      <c r="M41" s="31">
        <f t="shared" si="6"/>
        <v>94</v>
      </c>
      <c r="N41" s="31">
        <f t="shared" si="7"/>
        <v>71.5</v>
      </c>
      <c r="P41" s="36">
        <v>92</v>
      </c>
      <c r="Q41" s="36"/>
      <c r="R41" s="37">
        <f t="shared" si="8"/>
        <v>92</v>
      </c>
      <c r="S41" s="36">
        <v>94</v>
      </c>
      <c r="T41" s="36"/>
      <c r="U41" s="37">
        <f t="shared" si="9"/>
        <v>94</v>
      </c>
      <c r="V41" s="36">
        <v>90</v>
      </c>
      <c r="W41" s="36"/>
      <c r="X41" s="37">
        <f t="shared" si="10"/>
        <v>90</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f t="shared" si="18"/>
        <v>92</v>
      </c>
      <c r="AU41" s="45">
        <v>90</v>
      </c>
      <c r="AV41" s="45">
        <v>90</v>
      </c>
      <c r="AW41" s="45">
        <v>90</v>
      </c>
      <c r="AX41" s="36"/>
      <c r="AY41" s="36"/>
      <c r="AZ41" s="36"/>
      <c r="BA41" s="36"/>
      <c r="BB41" s="36"/>
      <c r="BC41" s="36"/>
      <c r="BD41" s="36"/>
      <c r="BE41" s="37">
        <f t="shared" si="19"/>
        <v>90</v>
      </c>
      <c r="BF41" s="36">
        <v>94</v>
      </c>
      <c r="BG41" s="36">
        <v>71.5</v>
      </c>
      <c r="BH41" s="38">
        <f t="shared" si="20"/>
        <v>89.35</v>
      </c>
      <c r="BI41" s="39">
        <f t="shared" si="21"/>
        <v>89</v>
      </c>
      <c r="BJ41" s="40"/>
      <c r="BK41" s="36"/>
      <c r="BL41" s="36"/>
      <c r="BM41" s="36"/>
      <c r="BN41" s="36"/>
      <c r="BO41" s="36"/>
      <c r="BP41" s="36"/>
      <c r="BQ41" s="36"/>
      <c r="BR41" s="36"/>
      <c r="BS41" s="36"/>
      <c r="BT41" s="36"/>
      <c r="BU41" s="41" t="str">
        <f t="shared" si="22"/>
        <v/>
      </c>
      <c r="BV41" s="40"/>
      <c r="BW41" s="45">
        <v>90</v>
      </c>
      <c r="BX41" s="36"/>
      <c r="BY41" s="36"/>
      <c r="BZ41" s="36"/>
      <c r="CA41" s="36"/>
      <c r="CB41" s="36"/>
      <c r="CC41" s="36"/>
      <c r="CD41" s="36"/>
      <c r="CE41" s="36"/>
      <c r="CF41" s="36"/>
      <c r="CG41" s="37">
        <f t="shared" si="23"/>
        <v>90</v>
      </c>
      <c r="CH41" s="42" t="str">
        <f t="shared" si="24"/>
        <v>A</v>
      </c>
      <c r="CI41" s="43"/>
      <c r="CJ41" s="45">
        <v>11</v>
      </c>
      <c r="CK41"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2" spans="1:89" x14ac:dyDescent="0.25">
      <c r="A42" s="14">
        <v>32</v>
      </c>
      <c r="B42" s="14">
        <v>13299</v>
      </c>
      <c r="C42" s="14" t="s">
        <v>183</v>
      </c>
      <c r="E42" s="31">
        <f t="shared" si="0"/>
        <v>89</v>
      </c>
      <c r="F42" s="20"/>
      <c r="G42" s="31">
        <f t="shared" si="1"/>
        <v>89</v>
      </c>
      <c r="H42" s="31" t="str">
        <f t="shared" si="2"/>
        <v/>
      </c>
      <c r="I42" s="31" t="str">
        <f t="shared" si="3"/>
        <v>A</v>
      </c>
      <c r="J42" s="31" t="str">
        <f t="shared" si="4"/>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c r="K42" s="20"/>
      <c r="L42" s="31">
        <f t="shared" si="5"/>
        <v>92</v>
      </c>
      <c r="M42" s="31">
        <f t="shared" si="6"/>
        <v>98</v>
      </c>
      <c r="N42" s="31">
        <f t="shared" si="7"/>
        <v>67</v>
      </c>
      <c r="P42" s="36">
        <v>85</v>
      </c>
      <c r="Q42" s="36"/>
      <c r="R42" s="37">
        <f t="shared" si="8"/>
        <v>85</v>
      </c>
      <c r="S42" s="36">
        <v>98</v>
      </c>
      <c r="T42" s="36"/>
      <c r="U42" s="37">
        <f t="shared" si="9"/>
        <v>98</v>
      </c>
      <c r="V42" s="36">
        <v>92</v>
      </c>
      <c r="W42" s="36"/>
      <c r="X42" s="37">
        <f t="shared" si="10"/>
        <v>92</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f t="shared" si="18"/>
        <v>92</v>
      </c>
      <c r="AU42" s="45">
        <v>90</v>
      </c>
      <c r="AV42" s="45">
        <v>90</v>
      </c>
      <c r="AW42" s="45">
        <v>90</v>
      </c>
      <c r="AX42" s="36"/>
      <c r="AY42" s="36"/>
      <c r="AZ42" s="36"/>
      <c r="BA42" s="36"/>
      <c r="BB42" s="36"/>
      <c r="BC42" s="36"/>
      <c r="BD42" s="36"/>
      <c r="BE42" s="37">
        <f t="shared" si="19"/>
        <v>90</v>
      </c>
      <c r="BF42" s="36">
        <v>98</v>
      </c>
      <c r="BG42" s="36">
        <v>67</v>
      </c>
      <c r="BH42" s="38">
        <f t="shared" si="20"/>
        <v>89.3</v>
      </c>
      <c r="BI42" s="39">
        <f t="shared" si="21"/>
        <v>89</v>
      </c>
      <c r="BJ42" s="40"/>
      <c r="BK42" s="36"/>
      <c r="BL42" s="36"/>
      <c r="BM42" s="36"/>
      <c r="BN42" s="36"/>
      <c r="BO42" s="36"/>
      <c r="BP42" s="36"/>
      <c r="BQ42" s="36"/>
      <c r="BR42" s="36"/>
      <c r="BS42" s="36"/>
      <c r="BT42" s="36"/>
      <c r="BU42" s="41" t="str">
        <f t="shared" si="22"/>
        <v/>
      </c>
      <c r="BV42" s="40"/>
      <c r="BW42" s="45">
        <v>90</v>
      </c>
      <c r="BX42" s="36"/>
      <c r="BY42" s="36"/>
      <c r="BZ42" s="36"/>
      <c r="CA42" s="36"/>
      <c r="CB42" s="36"/>
      <c r="CC42" s="36"/>
      <c r="CD42" s="36"/>
      <c r="CE42" s="36"/>
      <c r="CF42" s="36"/>
      <c r="CG42" s="37">
        <f t="shared" si="23"/>
        <v>90</v>
      </c>
      <c r="CH42" s="42" t="str">
        <f t="shared" si="24"/>
        <v>A</v>
      </c>
      <c r="CI42" s="43"/>
      <c r="CJ42" s="45">
        <v>11</v>
      </c>
      <c r="CK42" s="44" t="str">
        <f t="shared" si="25"/>
        <v xml:space="preserve">Sudah memahami tentang peristiwa sekitar proklamasi dan pembentukan pemerintah Indonesia, menganalisis perkembangan politik dan ekonomi serta perubahan masyarakat di Indonesia dalam upaya mengisi kemerdekaan, merekonstruksi perkembangan masyarakat Indonesia pada masa reformasi, </v>
      </c>
    </row>
    <row r="43" spans="1:89" x14ac:dyDescent="0.25">
      <c r="A43" s="14"/>
      <c r="B43" s="14"/>
      <c r="C43" s="14"/>
      <c r="E43" s="31" t="str">
        <f t="shared" si="0"/>
        <v/>
      </c>
      <c r="F43" s="20"/>
      <c r="G43" s="31" t="str">
        <f t="shared" si="1"/>
        <v/>
      </c>
      <c r="H43" s="31" t="str">
        <f t="shared" si="2"/>
        <v/>
      </c>
      <c r="I43" s="31" t="str">
        <f t="shared" si="3"/>
        <v/>
      </c>
      <c r="J43" s="31" t="str">
        <f t="shared" si="4"/>
        <v/>
      </c>
      <c r="K43" s="20"/>
      <c r="L43" s="31" t="str">
        <f t="shared" si="5"/>
        <v/>
      </c>
      <c r="M43" s="31" t="str">
        <f t="shared" si="6"/>
        <v/>
      </c>
      <c r="N43" s="31" t="str">
        <f t="shared" si="7"/>
        <v/>
      </c>
      <c r="P43" s="36"/>
      <c r="Q43" s="36"/>
      <c r="R43" s="37" t="str">
        <f t="shared" si="8"/>
        <v/>
      </c>
      <c r="S43" s="36"/>
      <c r="T43" s="36"/>
      <c r="U43" s="37" t="str">
        <f t="shared" si="9"/>
        <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t="str">
        <f t="shared" si="18"/>
        <v/>
      </c>
      <c r="AU43" s="36"/>
      <c r="AV43" s="36"/>
      <c r="AW43" s="36"/>
      <c r="AX43" s="36"/>
      <c r="AY43" s="36"/>
      <c r="AZ43" s="36"/>
      <c r="BA43" s="36"/>
      <c r="BB43" s="36"/>
      <c r="BC43" s="36"/>
      <c r="BD43" s="36"/>
      <c r="BE43" s="37" t="str">
        <f t="shared" si="19"/>
        <v/>
      </c>
      <c r="BF43" s="36"/>
      <c r="BG43" s="36"/>
      <c r="BH43" s="38" t="str">
        <f t="shared" si="20"/>
        <v/>
      </c>
      <c r="BI43" s="39" t="str">
        <f t="shared" si="21"/>
        <v/>
      </c>
      <c r="BJ43" s="40"/>
      <c r="BK43" s="36"/>
      <c r="BL43" s="36"/>
      <c r="BM43" s="36"/>
      <c r="BN43" s="36"/>
      <c r="BO43" s="36"/>
      <c r="BP43" s="36"/>
      <c r="BQ43" s="36"/>
      <c r="BR43" s="36"/>
      <c r="BS43" s="36"/>
      <c r="BT43" s="36"/>
      <c r="BU43" s="41" t="str">
        <f t="shared" si="22"/>
        <v/>
      </c>
      <c r="BV43" s="40"/>
      <c r="BW43" s="36"/>
      <c r="BX43" s="36"/>
      <c r="BY43" s="36"/>
      <c r="BZ43" s="36"/>
      <c r="CA43" s="36"/>
      <c r="CB43" s="36"/>
      <c r="CC43" s="36"/>
      <c r="CD43" s="36"/>
      <c r="CE43" s="36"/>
      <c r="CF43" s="36"/>
      <c r="CG43" s="37" t="str">
        <f t="shared" si="23"/>
        <v/>
      </c>
      <c r="CH43" s="42" t="str">
        <f t="shared" si="24"/>
        <v/>
      </c>
      <c r="CI43" s="43"/>
      <c r="CJ43" s="45"/>
      <c r="CK43" s="44" t="str">
        <f t="shared" si="25"/>
        <v/>
      </c>
    </row>
    <row r="44" spans="1:89" x14ac:dyDescent="0.25">
      <c r="A44" s="14"/>
      <c r="B44" s="14"/>
      <c r="C44" s="14"/>
      <c r="E44" s="31" t="str">
        <f t="shared" si="0"/>
        <v/>
      </c>
      <c r="F44" s="20"/>
      <c r="G44" s="31" t="str">
        <f t="shared" si="1"/>
        <v/>
      </c>
      <c r="H44" s="31" t="str">
        <f t="shared" si="2"/>
        <v/>
      </c>
      <c r="I44" s="31" t="str">
        <f t="shared" si="3"/>
        <v/>
      </c>
      <c r="J44" s="31" t="str">
        <f t="shared" si="4"/>
        <v/>
      </c>
      <c r="K44" s="20"/>
      <c r="L44" s="31" t="str">
        <f t="shared" si="5"/>
        <v/>
      </c>
      <c r="M44" s="31" t="str">
        <f t="shared" si="6"/>
        <v/>
      </c>
      <c r="N44" s="31" t="str">
        <f t="shared" si="7"/>
        <v/>
      </c>
      <c r="P44" s="36"/>
      <c r="Q44" s="36"/>
      <c r="R44" s="37" t="str">
        <f t="shared" si="8"/>
        <v/>
      </c>
      <c r="S44" s="36"/>
      <c r="T44" s="36"/>
      <c r="U44" s="37" t="str">
        <f t="shared" si="9"/>
        <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t="str">
        <f t="shared" si="18"/>
        <v/>
      </c>
      <c r="AU44" s="36"/>
      <c r="AV44" s="36"/>
      <c r="AW44" s="36"/>
      <c r="AX44" s="36"/>
      <c r="AY44" s="36"/>
      <c r="AZ44" s="36"/>
      <c r="BA44" s="36"/>
      <c r="BB44" s="36"/>
      <c r="BC44" s="36"/>
      <c r="BD44" s="36"/>
      <c r="BE44" s="37" t="str">
        <f t="shared" si="19"/>
        <v/>
      </c>
      <c r="BF44" s="36"/>
      <c r="BG44" s="36"/>
      <c r="BH44" s="38" t="str">
        <f t="shared" si="20"/>
        <v/>
      </c>
      <c r="BI44" s="39" t="str">
        <f t="shared" si="21"/>
        <v/>
      </c>
      <c r="BJ44" s="40"/>
      <c r="BK44" s="36"/>
      <c r="BL44" s="36"/>
      <c r="BM44" s="36"/>
      <c r="BN44" s="36"/>
      <c r="BO44" s="36"/>
      <c r="BP44" s="36"/>
      <c r="BQ44" s="36"/>
      <c r="BR44" s="36"/>
      <c r="BS44" s="36"/>
      <c r="BT44" s="36"/>
      <c r="BU44" s="41" t="str">
        <f t="shared" si="22"/>
        <v/>
      </c>
      <c r="BV44" s="40"/>
      <c r="BW44" s="36"/>
      <c r="BX44" s="36"/>
      <c r="BY44" s="36"/>
      <c r="BZ44" s="36"/>
      <c r="CA44" s="36"/>
      <c r="CB44" s="36"/>
      <c r="CC44" s="36"/>
      <c r="CD44" s="36"/>
      <c r="CE44" s="36"/>
      <c r="CF44" s="36"/>
      <c r="CG44" s="37" t="str">
        <f t="shared" si="23"/>
        <v/>
      </c>
      <c r="CH44" s="42" t="str">
        <f t="shared" si="24"/>
        <v/>
      </c>
      <c r="CI44" s="43"/>
      <c r="CJ44" s="45"/>
      <c r="CK44" s="44" t="str">
        <f t="shared" si="25"/>
        <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 ref="CH8:CH10"/>
    <mergeCell ref="AU8:BD9"/>
    <mergeCell ref="BE8:BE10"/>
    <mergeCell ref="BF8:BF10"/>
    <mergeCell ref="BG8:BG10"/>
    <mergeCell ref="BH8:BH10"/>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s>
  <conditionalFormatting sqref="P11">
    <cfRule type="cellIs" dxfId="2891" priority="1" operator="lessThan">
      <formula>$C$4</formula>
    </cfRule>
  </conditionalFormatting>
  <conditionalFormatting sqref="P12">
    <cfRule type="cellIs" dxfId="2890" priority="2" operator="lessThan">
      <formula>$C$4</formula>
    </cfRule>
  </conditionalFormatting>
  <conditionalFormatting sqref="P13">
    <cfRule type="cellIs" dxfId="2889" priority="3" operator="lessThan">
      <formula>$C$4</formula>
    </cfRule>
  </conditionalFormatting>
  <conditionalFormatting sqref="P14">
    <cfRule type="cellIs" dxfId="2888" priority="4" operator="lessThan">
      <formula>$C$4</formula>
    </cfRule>
  </conditionalFormatting>
  <conditionalFormatting sqref="P15">
    <cfRule type="cellIs" dxfId="2887" priority="5" operator="lessThan">
      <formula>$C$4</formula>
    </cfRule>
  </conditionalFormatting>
  <conditionalFormatting sqref="P16">
    <cfRule type="cellIs" dxfId="2886" priority="6" operator="lessThan">
      <formula>$C$4</formula>
    </cfRule>
  </conditionalFormatting>
  <conditionalFormatting sqref="P17">
    <cfRule type="cellIs" dxfId="2885" priority="7" operator="lessThan">
      <formula>$C$4</formula>
    </cfRule>
  </conditionalFormatting>
  <conditionalFormatting sqref="P18">
    <cfRule type="cellIs" dxfId="2884" priority="8" operator="lessThan">
      <formula>$C$4</formula>
    </cfRule>
  </conditionalFormatting>
  <conditionalFormatting sqref="P19">
    <cfRule type="cellIs" dxfId="2883" priority="9" operator="lessThan">
      <formula>$C$4</formula>
    </cfRule>
  </conditionalFormatting>
  <conditionalFormatting sqref="P20">
    <cfRule type="cellIs" dxfId="2882" priority="10" operator="lessThan">
      <formula>$C$4</formula>
    </cfRule>
  </conditionalFormatting>
  <conditionalFormatting sqref="P21">
    <cfRule type="cellIs" dxfId="2881" priority="11" operator="lessThan">
      <formula>$C$4</formula>
    </cfRule>
  </conditionalFormatting>
  <conditionalFormatting sqref="P22">
    <cfRule type="cellIs" dxfId="2880" priority="12" operator="lessThan">
      <formula>$C$4</formula>
    </cfRule>
  </conditionalFormatting>
  <conditionalFormatting sqref="P23">
    <cfRule type="cellIs" dxfId="2879" priority="13" operator="lessThan">
      <formula>$C$4</formula>
    </cfRule>
  </conditionalFormatting>
  <conditionalFormatting sqref="P24">
    <cfRule type="cellIs" dxfId="2878" priority="14" operator="lessThan">
      <formula>$C$4</formula>
    </cfRule>
  </conditionalFormatting>
  <conditionalFormatting sqref="P25">
    <cfRule type="cellIs" dxfId="2877" priority="15" operator="lessThan">
      <formula>$C$4</formula>
    </cfRule>
  </conditionalFormatting>
  <conditionalFormatting sqref="P26">
    <cfRule type="cellIs" dxfId="2876" priority="16" operator="lessThan">
      <formula>$C$4</formula>
    </cfRule>
  </conditionalFormatting>
  <conditionalFormatting sqref="P27">
    <cfRule type="cellIs" dxfId="2875" priority="17" operator="lessThan">
      <formula>$C$4</formula>
    </cfRule>
  </conditionalFormatting>
  <conditionalFormatting sqref="P28">
    <cfRule type="cellIs" dxfId="2874" priority="18" operator="lessThan">
      <formula>$C$4</formula>
    </cfRule>
  </conditionalFormatting>
  <conditionalFormatting sqref="P29">
    <cfRule type="cellIs" dxfId="2873" priority="19" operator="lessThan">
      <formula>$C$4</formula>
    </cfRule>
  </conditionalFormatting>
  <conditionalFormatting sqref="P30">
    <cfRule type="cellIs" dxfId="2872" priority="20" operator="lessThan">
      <formula>$C$4</formula>
    </cfRule>
  </conditionalFormatting>
  <conditionalFormatting sqref="P31">
    <cfRule type="cellIs" dxfId="2871" priority="21" operator="lessThan">
      <formula>$C$4</formula>
    </cfRule>
  </conditionalFormatting>
  <conditionalFormatting sqref="P32">
    <cfRule type="cellIs" dxfId="2870" priority="22" operator="lessThan">
      <formula>$C$4</formula>
    </cfRule>
  </conditionalFormatting>
  <conditionalFormatting sqref="P33">
    <cfRule type="cellIs" dxfId="2869" priority="23" operator="lessThan">
      <formula>$C$4</formula>
    </cfRule>
  </conditionalFormatting>
  <conditionalFormatting sqref="P34">
    <cfRule type="cellIs" dxfId="2868" priority="24" operator="lessThan">
      <formula>$C$4</formula>
    </cfRule>
  </conditionalFormatting>
  <conditionalFormatting sqref="P35">
    <cfRule type="cellIs" dxfId="2867" priority="25" operator="lessThan">
      <formula>$C$4</formula>
    </cfRule>
  </conditionalFormatting>
  <conditionalFormatting sqref="P36">
    <cfRule type="cellIs" dxfId="2866" priority="26" operator="lessThan">
      <formula>$C$4</formula>
    </cfRule>
  </conditionalFormatting>
  <conditionalFormatting sqref="P37">
    <cfRule type="cellIs" dxfId="2865" priority="27" operator="lessThan">
      <formula>$C$4</formula>
    </cfRule>
  </conditionalFormatting>
  <conditionalFormatting sqref="P38">
    <cfRule type="cellIs" dxfId="2864" priority="28" operator="lessThan">
      <formula>$C$4</formula>
    </cfRule>
  </conditionalFormatting>
  <conditionalFormatting sqref="P39">
    <cfRule type="cellIs" dxfId="2863" priority="29" operator="lessThan">
      <formula>$C$4</formula>
    </cfRule>
  </conditionalFormatting>
  <conditionalFormatting sqref="P40">
    <cfRule type="cellIs" dxfId="2862" priority="30" operator="lessThan">
      <formula>$C$4</formula>
    </cfRule>
  </conditionalFormatting>
  <conditionalFormatting sqref="P41">
    <cfRule type="cellIs" dxfId="2861" priority="31" operator="lessThan">
      <formula>$C$4</formula>
    </cfRule>
  </conditionalFormatting>
  <conditionalFormatting sqref="P42">
    <cfRule type="cellIs" dxfId="2860" priority="32" operator="lessThan">
      <formula>$C$4</formula>
    </cfRule>
  </conditionalFormatting>
  <conditionalFormatting sqref="P43">
    <cfRule type="cellIs" dxfId="2859" priority="33" operator="lessThan">
      <formula>$C$4</formula>
    </cfRule>
  </conditionalFormatting>
  <conditionalFormatting sqref="P44">
    <cfRule type="cellIs" dxfId="2858" priority="34" operator="lessThan">
      <formula>$C$4</formula>
    </cfRule>
  </conditionalFormatting>
  <conditionalFormatting sqref="P45">
    <cfRule type="cellIs" dxfId="2857" priority="35" operator="lessThan">
      <formula>$C$4</formula>
    </cfRule>
  </conditionalFormatting>
  <conditionalFormatting sqref="P46">
    <cfRule type="cellIs" dxfId="2856" priority="36" operator="lessThan">
      <formula>$C$4</formula>
    </cfRule>
  </conditionalFormatting>
  <conditionalFormatting sqref="P47">
    <cfRule type="cellIs" dxfId="2855" priority="37" operator="lessThan">
      <formula>$C$4</formula>
    </cfRule>
  </conditionalFormatting>
  <conditionalFormatting sqref="P48">
    <cfRule type="cellIs" dxfId="2854" priority="38" operator="lessThan">
      <formula>$C$4</formula>
    </cfRule>
  </conditionalFormatting>
  <conditionalFormatting sqref="P49">
    <cfRule type="cellIs" dxfId="2853" priority="39" operator="lessThan">
      <formula>$C$4</formula>
    </cfRule>
  </conditionalFormatting>
  <conditionalFormatting sqref="P50">
    <cfRule type="cellIs" dxfId="2852" priority="40" operator="lessThan">
      <formula>$C$4</formula>
    </cfRule>
  </conditionalFormatting>
  <conditionalFormatting sqref="Q11">
    <cfRule type="cellIs" dxfId="2851" priority="41" operator="lessThan">
      <formula>$C$4</formula>
    </cfRule>
  </conditionalFormatting>
  <conditionalFormatting sqref="Q12">
    <cfRule type="cellIs" dxfId="2850" priority="42" operator="lessThan">
      <formula>$C$4</formula>
    </cfRule>
  </conditionalFormatting>
  <conditionalFormatting sqref="Q13">
    <cfRule type="cellIs" dxfId="2849" priority="43" operator="lessThan">
      <formula>$C$4</formula>
    </cfRule>
  </conditionalFormatting>
  <conditionalFormatting sqref="Q14">
    <cfRule type="cellIs" dxfId="2848" priority="44" operator="lessThan">
      <formula>$C$4</formula>
    </cfRule>
  </conditionalFormatting>
  <conditionalFormatting sqref="Q15">
    <cfRule type="cellIs" dxfId="2847" priority="45" operator="lessThan">
      <formula>$C$4</formula>
    </cfRule>
  </conditionalFormatting>
  <conditionalFormatting sqref="Q16">
    <cfRule type="cellIs" dxfId="2846" priority="46" operator="lessThan">
      <formula>$C$4</formula>
    </cfRule>
  </conditionalFormatting>
  <conditionalFormatting sqref="Q17">
    <cfRule type="cellIs" dxfId="2845" priority="47" operator="lessThan">
      <formula>$C$4</formula>
    </cfRule>
  </conditionalFormatting>
  <conditionalFormatting sqref="Q18">
    <cfRule type="cellIs" dxfId="2844" priority="48" operator="lessThan">
      <formula>$C$4</formula>
    </cfRule>
  </conditionalFormatting>
  <conditionalFormatting sqref="Q19">
    <cfRule type="cellIs" dxfId="2843" priority="49" operator="lessThan">
      <formula>$C$4</formula>
    </cfRule>
  </conditionalFormatting>
  <conditionalFormatting sqref="Q20">
    <cfRule type="cellIs" dxfId="2842" priority="50" operator="lessThan">
      <formula>$C$4</formula>
    </cfRule>
  </conditionalFormatting>
  <conditionalFormatting sqref="Q21">
    <cfRule type="cellIs" dxfId="2841" priority="51" operator="lessThan">
      <formula>$C$4</formula>
    </cfRule>
  </conditionalFormatting>
  <conditionalFormatting sqref="Q22">
    <cfRule type="cellIs" dxfId="2840" priority="52" operator="lessThan">
      <formula>$C$4</formula>
    </cfRule>
  </conditionalFormatting>
  <conditionalFormatting sqref="Q23">
    <cfRule type="cellIs" dxfId="2839" priority="53" operator="lessThan">
      <formula>$C$4</formula>
    </cfRule>
  </conditionalFormatting>
  <conditionalFormatting sqref="Q24">
    <cfRule type="cellIs" dxfId="2838" priority="54" operator="lessThan">
      <formula>$C$4</formula>
    </cfRule>
  </conditionalFormatting>
  <conditionalFormatting sqref="Q25">
    <cfRule type="cellIs" dxfId="2837" priority="55" operator="lessThan">
      <formula>$C$4</formula>
    </cfRule>
  </conditionalFormatting>
  <conditionalFormatting sqref="Q26">
    <cfRule type="cellIs" dxfId="2836" priority="56" operator="lessThan">
      <formula>$C$4</formula>
    </cfRule>
  </conditionalFormatting>
  <conditionalFormatting sqref="Q27">
    <cfRule type="cellIs" dxfId="2835" priority="57" operator="lessThan">
      <formula>$C$4</formula>
    </cfRule>
  </conditionalFormatting>
  <conditionalFormatting sqref="Q28">
    <cfRule type="cellIs" dxfId="2834" priority="58" operator="lessThan">
      <formula>$C$4</formula>
    </cfRule>
  </conditionalFormatting>
  <conditionalFormatting sqref="Q29">
    <cfRule type="cellIs" dxfId="2833" priority="59" operator="lessThan">
      <formula>$C$4</formula>
    </cfRule>
  </conditionalFormatting>
  <conditionalFormatting sqref="Q30">
    <cfRule type="cellIs" dxfId="2832" priority="60" operator="lessThan">
      <formula>$C$4</formula>
    </cfRule>
  </conditionalFormatting>
  <conditionalFormatting sqref="Q31">
    <cfRule type="cellIs" dxfId="2831" priority="61" operator="lessThan">
      <formula>$C$4</formula>
    </cfRule>
  </conditionalFormatting>
  <conditionalFormatting sqref="Q32">
    <cfRule type="cellIs" dxfId="2830" priority="62" operator="lessThan">
      <formula>$C$4</formula>
    </cfRule>
  </conditionalFormatting>
  <conditionalFormatting sqref="Q33">
    <cfRule type="cellIs" dxfId="2829" priority="63" operator="lessThan">
      <formula>$C$4</formula>
    </cfRule>
  </conditionalFormatting>
  <conditionalFormatting sqref="Q34">
    <cfRule type="cellIs" dxfId="2828" priority="64" operator="lessThan">
      <formula>$C$4</formula>
    </cfRule>
  </conditionalFormatting>
  <conditionalFormatting sqref="Q35">
    <cfRule type="cellIs" dxfId="2827" priority="65" operator="lessThan">
      <formula>$C$4</formula>
    </cfRule>
  </conditionalFormatting>
  <conditionalFormatting sqref="Q36">
    <cfRule type="cellIs" dxfId="2826" priority="66" operator="lessThan">
      <formula>$C$4</formula>
    </cfRule>
  </conditionalFormatting>
  <conditionalFormatting sqref="Q37">
    <cfRule type="cellIs" dxfId="2825" priority="67" operator="lessThan">
      <formula>$C$4</formula>
    </cfRule>
  </conditionalFormatting>
  <conditionalFormatting sqref="Q38">
    <cfRule type="cellIs" dxfId="2824" priority="68" operator="lessThan">
      <formula>$C$4</formula>
    </cfRule>
  </conditionalFormatting>
  <conditionalFormatting sqref="Q39">
    <cfRule type="cellIs" dxfId="2823" priority="69" operator="lessThan">
      <formula>$C$4</formula>
    </cfRule>
  </conditionalFormatting>
  <conditionalFormatting sqref="Q40">
    <cfRule type="cellIs" dxfId="2822" priority="70" operator="lessThan">
      <formula>$C$4</formula>
    </cfRule>
  </conditionalFormatting>
  <conditionalFormatting sqref="Q41">
    <cfRule type="cellIs" dxfId="2821" priority="71" operator="lessThan">
      <formula>$C$4</formula>
    </cfRule>
  </conditionalFormatting>
  <conditionalFormatting sqref="Q42">
    <cfRule type="cellIs" dxfId="2820" priority="72" operator="lessThan">
      <formula>$C$4</formula>
    </cfRule>
  </conditionalFormatting>
  <conditionalFormatting sqref="Q43">
    <cfRule type="cellIs" dxfId="2819" priority="73" operator="lessThan">
      <formula>$C$4</formula>
    </cfRule>
  </conditionalFormatting>
  <conditionalFormatting sqref="Q44">
    <cfRule type="cellIs" dxfId="2818" priority="74" operator="lessThan">
      <formula>$C$4</formula>
    </cfRule>
  </conditionalFormatting>
  <conditionalFormatting sqref="Q45">
    <cfRule type="cellIs" dxfId="2817" priority="75" operator="lessThan">
      <formula>$C$4</formula>
    </cfRule>
  </conditionalFormatting>
  <conditionalFormatting sqref="Q46">
    <cfRule type="cellIs" dxfId="2816" priority="76" operator="lessThan">
      <formula>$C$4</formula>
    </cfRule>
  </conditionalFormatting>
  <conditionalFormatting sqref="Q47">
    <cfRule type="cellIs" dxfId="2815" priority="77" operator="lessThan">
      <formula>$C$4</formula>
    </cfRule>
  </conditionalFormatting>
  <conditionalFormatting sqref="Q48">
    <cfRule type="cellIs" dxfId="2814" priority="78" operator="lessThan">
      <formula>$C$4</formula>
    </cfRule>
  </conditionalFormatting>
  <conditionalFormatting sqref="Q49">
    <cfRule type="cellIs" dxfId="2813" priority="79" operator="lessThan">
      <formula>$C$4</formula>
    </cfRule>
  </conditionalFormatting>
  <conditionalFormatting sqref="Q50">
    <cfRule type="cellIs" dxfId="2812" priority="80" operator="lessThan">
      <formula>$C$4</formula>
    </cfRule>
  </conditionalFormatting>
  <conditionalFormatting sqref="R11">
    <cfRule type="cellIs" dxfId="2811" priority="81" operator="lessThan">
      <formula>$C$4</formula>
    </cfRule>
  </conditionalFormatting>
  <conditionalFormatting sqref="R12">
    <cfRule type="cellIs" dxfId="2810" priority="82" operator="lessThan">
      <formula>$C$4</formula>
    </cfRule>
  </conditionalFormatting>
  <conditionalFormatting sqref="R13">
    <cfRule type="cellIs" dxfId="2809" priority="83" operator="lessThan">
      <formula>$C$4</formula>
    </cfRule>
  </conditionalFormatting>
  <conditionalFormatting sqref="R14">
    <cfRule type="cellIs" dxfId="2808" priority="84" operator="lessThan">
      <formula>$C$4</formula>
    </cfRule>
  </conditionalFormatting>
  <conditionalFormatting sqref="R15">
    <cfRule type="cellIs" dxfId="2807" priority="85" operator="lessThan">
      <formula>$C$4</formula>
    </cfRule>
  </conditionalFormatting>
  <conditionalFormatting sqref="R16">
    <cfRule type="cellIs" dxfId="2806" priority="86" operator="lessThan">
      <formula>$C$4</formula>
    </cfRule>
  </conditionalFormatting>
  <conditionalFormatting sqref="R17">
    <cfRule type="cellIs" dxfId="2805" priority="87" operator="lessThan">
      <formula>$C$4</formula>
    </cfRule>
  </conditionalFormatting>
  <conditionalFormatting sqref="R18">
    <cfRule type="cellIs" dxfId="2804" priority="88" operator="lessThan">
      <formula>$C$4</formula>
    </cfRule>
  </conditionalFormatting>
  <conditionalFormatting sqref="R19">
    <cfRule type="cellIs" dxfId="2803" priority="89" operator="lessThan">
      <formula>$C$4</formula>
    </cfRule>
  </conditionalFormatting>
  <conditionalFormatting sqref="R20">
    <cfRule type="cellIs" dxfId="2802" priority="90" operator="lessThan">
      <formula>$C$4</formula>
    </cfRule>
  </conditionalFormatting>
  <conditionalFormatting sqref="R21">
    <cfRule type="cellIs" dxfId="2801" priority="91" operator="lessThan">
      <formula>$C$4</formula>
    </cfRule>
  </conditionalFormatting>
  <conditionalFormatting sqref="R22">
    <cfRule type="cellIs" dxfId="2800" priority="92" operator="lessThan">
      <formula>$C$4</formula>
    </cfRule>
  </conditionalFormatting>
  <conditionalFormatting sqref="R23">
    <cfRule type="cellIs" dxfId="2799" priority="93" operator="lessThan">
      <formula>$C$4</formula>
    </cfRule>
  </conditionalFormatting>
  <conditionalFormatting sqref="R24">
    <cfRule type="cellIs" dxfId="2798" priority="94" operator="lessThan">
      <formula>$C$4</formula>
    </cfRule>
  </conditionalFormatting>
  <conditionalFormatting sqref="R25">
    <cfRule type="cellIs" dxfId="2797" priority="95" operator="lessThan">
      <formula>$C$4</formula>
    </cfRule>
  </conditionalFormatting>
  <conditionalFormatting sqref="R26">
    <cfRule type="cellIs" dxfId="2796" priority="96" operator="lessThan">
      <formula>$C$4</formula>
    </cfRule>
  </conditionalFormatting>
  <conditionalFormatting sqref="R27">
    <cfRule type="cellIs" dxfId="2795" priority="97" operator="lessThan">
      <formula>$C$4</formula>
    </cfRule>
  </conditionalFormatting>
  <conditionalFormatting sqref="R28">
    <cfRule type="cellIs" dxfId="2794" priority="98" operator="lessThan">
      <formula>$C$4</formula>
    </cfRule>
  </conditionalFormatting>
  <conditionalFormatting sqref="R29">
    <cfRule type="cellIs" dxfId="2793" priority="99" operator="lessThan">
      <formula>$C$4</formula>
    </cfRule>
  </conditionalFormatting>
  <conditionalFormatting sqref="R30">
    <cfRule type="cellIs" dxfId="2792" priority="100" operator="lessThan">
      <formula>$C$4</formula>
    </cfRule>
  </conditionalFormatting>
  <conditionalFormatting sqref="R31">
    <cfRule type="cellIs" dxfId="2791" priority="101" operator="lessThan">
      <formula>$C$4</formula>
    </cfRule>
  </conditionalFormatting>
  <conditionalFormatting sqref="R32">
    <cfRule type="cellIs" dxfId="2790" priority="102" operator="lessThan">
      <formula>$C$4</formula>
    </cfRule>
  </conditionalFormatting>
  <conditionalFormatting sqref="R33">
    <cfRule type="cellIs" dxfId="2789" priority="103" operator="lessThan">
      <formula>$C$4</formula>
    </cfRule>
  </conditionalFormatting>
  <conditionalFormatting sqref="R34">
    <cfRule type="cellIs" dxfId="2788" priority="104" operator="lessThan">
      <formula>$C$4</formula>
    </cfRule>
  </conditionalFormatting>
  <conditionalFormatting sqref="R35">
    <cfRule type="cellIs" dxfId="2787" priority="105" operator="lessThan">
      <formula>$C$4</formula>
    </cfRule>
  </conditionalFormatting>
  <conditionalFormatting sqref="R36">
    <cfRule type="cellIs" dxfId="2786" priority="106" operator="lessThan">
      <formula>$C$4</formula>
    </cfRule>
  </conditionalFormatting>
  <conditionalFormatting sqref="R37">
    <cfRule type="cellIs" dxfId="2785" priority="107" operator="lessThan">
      <formula>$C$4</formula>
    </cfRule>
  </conditionalFormatting>
  <conditionalFormatting sqref="R38">
    <cfRule type="cellIs" dxfId="2784" priority="108" operator="lessThan">
      <formula>$C$4</formula>
    </cfRule>
  </conditionalFormatting>
  <conditionalFormatting sqref="R39">
    <cfRule type="cellIs" dxfId="2783" priority="109" operator="lessThan">
      <formula>$C$4</formula>
    </cfRule>
  </conditionalFormatting>
  <conditionalFormatting sqref="R40">
    <cfRule type="cellIs" dxfId="2782" priority="110" operator="lessThan">
      <formula>$C$4</formula>
    </cfRule>
  </conditionalFormatting>
  <conditionalFormatting sqref="R41">
    <cfRule type="cellIs" dxfId="2781" priority="111" operator="lessThan">
      <formula>$C$4</formula>
    </cfRule>
  </conditionalFormatting>
  <conditionalFormatting sqref="R42">
    <cfRule type="cellIs" dxfId="2780" priority="112" operator="lessThan">
      <formula>$C$4</formula>
    </cfRule>
  </conditionalFormatting>
  <conditionalFormatting sqref="R43">
    <cfRule type="cellIs" dxfId="2779" priority="113" operator="lessThan">
      <formula>$C$4</formula>
    </cfRule>
  </conditionalFormatting>
  <conditionalFormatting sqref="R44">
    <cfRule type="cellIs" dxfId="2778" priority="114" operator="lessThan">
      <formula>$C$4</formula>
    </cfRule>
  </conditionalFormatting>
  <conditionalFormatting sqref="R45">
    <cfRule type="cellIs" dxfId="2777" priority="115" operator="lessThan">
      <formula>$C$4</formula>
    </cfRule>
  </conditionalFormatting>
  <conditionalFormatting sqref="R46">
    <cfRule type="cellIs" dxfId="2776" priority="116" operator="lessThan">
      <formula>$C$4</formula>
    </cfRule>
  </conditionalFormatting>
  <conditionalFormatting sqref="R47">
    <cfRule type="cellIs" dxfId="2775" priority="117" operator="lessThan">
      <formula>$C$4</formula>
    </cfRule>
  </conditionalFormatting>
  <conditionalFormatting sqref="R48">
    <cfRule type="cellIs" dxfId="2774" priority="118" operator="lessThan">
      <formula>$C$4</formula>
    </cfRule>
  </conditionalFormatting>
  <conditionalFormatting sqref="R49">
    <cfRule type="cellIs" dxfId="2773" priority="119" operator="lessThan">
      <formula>$C$4</formula>
    </cfRule>
  </conditionalFormatting>
  <conditionalFormatting sqref="R50">
    <cfRule type="cellIs" dxfId="2772" priority="120" operator="lessThan">
      <formula>$C$4</formula>
    </cfRule>
  </conditionalFormatting>
  <conditionalFormatting sqref="U11">
    <cfRule type="cellIs" dxfId="2771" priority="121" operator="lessThan">
      <formula>$C$4</formula>
    </cfRule>
  </conditionalFormatting>
  <conditionalFormatting sqref="U12">
    <cfRule type="cellIs" dxfId="2770" priority="122" operator="lessThan">
      <formula>$C$4</formula>
    </cfRule>
  </conditionalFormatting>
  <conditionalFormatting sqref="U13">
    <cfRule type="cellIs" dxfId="2769" priority="123" operator="lessThan">
      <formula>$C$4</formula>
    </cfRule>
  </conditionalFormatting>
  <conditionalFormatting sqref="U14">
    <cfRule type="cellIs" dxfId="2768" priority="124" operator="lessThan">
      <formula>$C$4</formula>
    </cfRule>
  </conditionalFormatting>
  <conditionalFormatting sqref="U15">
    <cfRule type="cellIs" dxfId="2767" priority="125" operator="lessThan">
      <formula>$C$4</formula>
    </cfRule>
  </conditionalFormatting>
  <conditionalFormatting sqref="U16">
    <cfRule type="cellIs" dxfId="2766" priority="126" operator="lessThan">
      <formula>$C$4</formula>
    </cfRule>
  </conditionalFormatting>
  <conditionalFormatting sqref="U17">
    <cfRule type="cellIs" dxfId="2765" priority="127" operator="lessThan">
      <formula>$C$4</formula>
    </cfRule>
  </conditionalFormatting>
  <conditionalFormatting sqref="U18">
    <cfRule type="cellIs" dxfId="2764" priority="128" operator="lessThan">
      <formula>$C$4</formula>
    </cfRule>
  </conditionalFormatting>
  <conditionalFormatting sqref="U19">
    <cfRule type="cellIs" dxfId="2763" priority="129" operator="lessThan">
      <formula>$C$4</formula>
    </cfRule>
  </conditionalFormatting>
  <conditionalFormatting sqref="U20">
    <cfRule type="cellIs" dxfId="2762" priority="130" operator="lessThan">
      <formula>$C$4</formula>
    </cfRule>
  </conditionalFormatting>
  <conditionalFormatting sqref="U21">
    <cfRule type="cellIs" dxfId="2761" priority="131" operator="lessThan">
      <formula>$C$4</formula>
    </cfRule>
  </conditionalFormatting>
  <conditionalFormatting sqref="U22">
    <cfRule type="cellIs" dxfId="2760" priority="132" operator="lessThan">
      <formula>$C$4</formula>
    </cfRule>
  </conditionalFormatting>
  <conditionalFormatting sqref="U23">
    <cfRule type="cellIs" dxfId="2759" priority="133" operator="lessThan">
      <formula>$C$4</formula>
    </cfRule>
  </conditionalFormatting>
  <conditionalFormatting sqref="U24">
    <cfRule type="cellIs" dxfId="2758" priority="134" operator="lessThan">
      <formula>$C$4</formula>
    </cfRule>
  </conditionalFormatting>
  <conditionalFormatting sqref="U25">
    <cfRule type="cellIs" dxfId="2757" priority="135" operator="lessThan">
      <formula>$C$4</formula>
    </cfRule>
  </conditionalFormatting>
  <conditionalFormatting sqref="U26">
    <cfRule type="cellIs" dxfId="2756" priority="136" operator="lessThan">
      <formula>$C$4</formula>
    </cfRule>
  </conditionalFormatting>
  <conditionalFormatting sqref="U27">
    <cfRule type="cellIs" dxfId="2755" priority="137" operator="lessThan">
      <formula>$C$4</formula>
    </cfRule>
  </conditionalFormatting>
  <conditionalFormatting sqref="U28">
    <cfRule type="cellIs" dxfId="2754" priority="138" operator="lessThan">
      <formula>$C$4</formula>
    </cfRule>
  </conditionalFormatting>
  <conditionalFormatting sqref="U29">
    <cfRule type="cellIs" dxfId="2753" priority="139" operator="lessThan">
      <formula>$C$4</formula>
    </cfRule>
  </conditionalFormatting>
  <conditionalFormatting sqref="U30">
    <cfRule type="cellIs" dxfId="2752" priority="140" operator="lessThan">
      <formula>$C$4</formula>
    </cfRule>
  </conditionalFormatting>
  <conditionalFormatting sqref="U31">
    <cfRule type="cellIs" dxfId="2751" priority="141" operator="lessThan">
      <formula>$C$4</formula>
    </cfRule>
  </conditionalFormatting>
  <conditionalFormatting sqref="U32">
    <cfRule type="cellIs" dxfId="2750" priority="142" operator="lessThan">
      <formula>$C$4</formula>
    </cfRule>
  </conditionalFormatting>
  <conditionalFormatting sqref="U33">
    <cfRule type="cellIs" dxfId="2749" priority="143" operator="lessThan">
      <formula>$C$4</formula>
    </cfRule>
  </conditionalFormatting>
  <conditionalFormatting sqref="U34">
    <cfRule type="cellIs" dxfId="2748" priority="144" operator="lessThan">
      <formula>$C$4</formula>
    </cfRule>
  </conditionalFormatting>
  <conditionalFormatting sqref="U35">
    <cfRule type="cellIs" dxfId="2747" priority="145" operator="lessThan">
      <formula>$C$4</formula>
    </cfRule>
  </conditionalFormatting>
  <conditionalFormatting sqref="U36">
    <cfRule type="cellIs" dxfId="2746" priority="146" operator="lessThan">
      <formula>$C$4</formula>
    </cfRule>
  </conditionalFormatting>
  <conditionalFormatting sqref="U37">
    <cfRule type="cellIs" dxfId="2745" priority="147" operator="lessThan">
      <formula>$C$4</formula>
    </cfRule>
  </conditionalFormatting>
  <conditionalFormatting sqref="U38">
    <cfRule type="cellIs" dxfId="2744" priority="148" operator="lessThan">
      <formula>$C$4</formula>
    </cfRule>
  </conditionalFormatting>
  <conditionalFormatting sqref="U39">
    <cfRule type="cellIs" dxfId="2743" priority="149" operator="lessThan">
      <formula>$C$4</formula>
    </cfRule>
  </conditionalFormatting>
  <conditionalFormatting sqref="U40">
    <cfRule type="cellIs" dxfId="2742" priority="150" operator="lessThan">
      <formula>$C$4</formula>
    </cfRule>
  </conditionalFormatting>
  <conditionalFormatting sqref="U41">
    <cfRule type="cellIs" dxfId="2741" priority="151" operator="lessThan">
      <formula>$C$4</formula>
    </cfRule>
  </conditionalFormatting>
  <conditionalFormatting sqref="U42">
    <cfRule type="cellIs" dxfId="2740" priority="152" operator="lessThan">
      <formula>$C$4</formula>
    </cfRule>
  </conditionalFormatting>
  <conditionalFormatting sqref="U43">
    <cfRule type="cellIs" dxfId="2739" priority="153" operator="lessThan">
      <formula>$C$4</formula>
    </cfRule>
  </conditionalFormatting>
  <conditionalFormatting sqref="U44">
    <cfRule type="cellIs" dxfId="2738" priority="154" operator="lessThan">
      <formula>$C$4</formula>
    </cfRule>
  </conditionalFormatting>
  <conditionalFormatting sqref="U45">
    <cfRule type="cellIs" dxfId="2737" priority="155" operator="lessThan">
      <formula>$C$4</formula>
    </cfRule>
  </conditionalFormatting>
  <conditionalFormatting sqref="U46">
    <cfRule type="cellIs" dxfId="2736" priority="156" operator="lessThan">
      <formula>$C$4</formula>
    </cfRule>
  </conditionalFormatting>
  <conditionalFormatting sqref="U47">
    <cfRule type="cellIs" dxfId="2735" priority="157" operator="lessThan">
      <formula>$C$4</formula>
    </cfRule>
  </conditionalFormatting>
  <conditionalFormatting sqref="U48">
    <cfRule type="cellIs" dxfId="2734" priority="158" operator="lessThan">
      <formula>$C$4</formula>
    </cfRule>
  </conditionalFormatting>
  <conditionalFormatting sqref="U49">
    <cfRule type="cellIs" dxfId="2733" priority="159" operator="lessThan">
      <formula>$C$4</formula>
    </cfRule>
  </conditionalFormatting>
  <conditionalFormatting sqref="U50">
    <cfRule type="cellIs" dxfId="2732" priority="160" operator="lessThan">
      <formula>$C$4</formula>
    </cfRule>
  </conditionalFormatting>
  <conditionalFormatting sqref="X11">
    <cfRule type="cellIs" dxfId="2731" priority="161" operator="lessThan">
      <formula>$C$4</formula>
    </cfRule>
  </conditionalFormatting>
  <conditionalFormatting sqref="X12">
    <cfRule type="cellIs" dxfId="2730" priority="162" operator="lessThan">
      <formula>$C$4</formula>
    </cfRule>
  </conditionalFormatting>
  <conditionalFormatting sqref="X13">
    <cfRule type="cellIs" dxfId="2729" priority="163" operator="lessThan">
      <formula>$C$4</formula>
    </cfRule>
  </conditionalFormatting>
  <conditionalFormatting sqref="X14">
    <cfRule type="cellIs" dxfId="2728" priority="164" operator="lessThan">
      <formula>$C$4</formula>
    </cfRule>
  </conditionalFormatting>
  <conditionalFormatting sqref="X15">
    <cfRule type="cellIs" dxfId="2727" priority="165" operator="lessThan">
      <formula>$C$4</formula>
    </cfRule>
  </conditionalFormatting>
  <conditionalFormatting sqref="X16">
    <cfRule type="cellIs" dxfId="2726" priority="166" operator="lessThan">
      <formula>$C$4</formula>
    </cfRule>
  </conditionalFormatting>
  <conditionalFormatting sqref="X17">
    <cfRule type="cellIs" dxfId="2725" priority="167" operator="lessThan">
      <formula>$C$4</formula>
    </cfRule>
  </conditionalFormatting>
  <conditionalFormatting sqref="X18">
    <cfRule type="cellIs" dxfId="2724" priority="168" operator="lessThan">
      <formula>$C$4</formula>
    </cfRule>
  </conditionalFormatting>
  <conditionalFormatting sqref="X19">
    <cfRule type="cellIs" dxfId="2723" priority="169" operator="lessThan">
      <formula>$C$4</formula>
    </cfRule>
  </conditionalFormatting>
  <conditionalFormatting sqref="X20">
    <cfRule type="cellIs" dxfId="2722" priority="170" operator="lessThan">
      <formula>$C$4</formula>
    </cfRule>
  </conditionalFormatting>
  <conditionalFormatting sqref="X21">
    <cfRule type="cellIs" dxfId="2721" priority="171" operator="lessThan">
      <formula>$C$4</formula>
    </cfRule>
  </conditionalFormatting>
  <conditionalFormatting sqref="X22">
    <cfRule type="cellIs" dxfId="2720" priority="172" operator="lessThan">
      <formula>$C$4</formula>
    </cfRule>
  </conditionalFormatting>
  <conditionalFormatting sqref="X23">
    <cfRule type="cellIs" dxfId="2719" priority="173" operator="lessThan">
      <formula>$C$4</formula>
    </cfRule>
  </conditionalFormatting>
  <conditionalFormatting sqref="X24">
    <cfRule type="cellIs" dxfId="2718" priority="174" operator="lessThan">
      <formula>$C$4</formula>
    </cfRule>
  </conditionalFormatting>
  <conditionalFormatting sqref="X25">
    <cfRule type="cellIs" dxfId="2717" priority="175" operator="lessThan">
      <formula>$C$4</formula>
    </cfRule>
  </conditionalFormatting>
  <conditionalFormatting sqref="X26">
    <cfRule type="cellIs" dxfId="2716" priority="176" operator="lessThan">
      <formula>$C$4</formula>
    </cfRule>
  </conditionalFormatting>
  <conditionalFormatting sqref="X27">
    <cfRule type="cellIs" dxfId="2715" priority="177" operator="lessThan">
      <formula>$C$4</formula>
    </cfRule>
  </conditionalFormatting>
  <conditionalFormatting sqref="X28">
    <cfRule type="cellIs" dxfId="2714" priority="178" operator="lessThan">
      <formula>$C$4</formula>
    </cfRule>
  </conditionalFormatting>
  <conditionalFormatting sqref="X29">
    <cfRule type="cellIs" dxfId="2713" priority="179" operator="lessThan">
      <formula>$C$4</formula>
    </cfRule>
  </conditionalFormatting>
  <conditionalFormatting sqref="X30">
    <cfRule type="cellIs" dxfId="2712" priority="180" operator="lessThan">
      <formula>$C$4</formula>
    </cfRule>
  </conditionalFormatting>
  <conditionalFormatting sqref="X31">
    <cfRule type="cellIs" dxfId="2711" priority="181" operator="lessThan">
      <formula>$C$4</formula>
    </cfRule>
  </conditionalFormatting>
  <conditionalFormatting sqref="X32">
    <cfRule type="cellIs" dxfId="2710" priority="182" operator="lessThan">
      <formula>$C$4</formula>
    </cfRule>
  </conditionalFormatting>
  <conditionalFormatting sqref="X33">
    <cfRule type="cellIs" dxfId="2709" priority="183" operator="lessThan">
      <formula>$C$4</formula>
    </cfRule>
  </conditionalFormatting>
  <conditionalFormatting sqref="X34">
    <cfRule type="cellIs" dxfId="2708" priority="184" operator="lessThan">
      <formula>$C$4</formula>
    </cfRule>
  </conditionalFormatting>
  <conditionalFormatting sqref="X35">
    <cfRule type="cellIs" dxfId="2707" priority="185" operator="lessThan">
      <formula>$C$4</formula>
    </cfRule>
  </conditionalFormatting>
  <conditionalFormatting sqref="X36">
    <cfRule type="cellIs" dxfId="2706" priority="186" operator="lessThan">
      <formula>$C$4</formula>
    </cfRule>
  </conditionalFormatting>
  <conditionalFormatting sqref="X37">
    <cfRule type="cellIs" dxfId="2705" priority="187" operator="lessThan">
      <formula>$C$4</formula>
    </cfRule>
  </conditionalFormatting>
  <conditionalFormatting sqref="X38">
    <cfRule type="cellIs" dxfId="2704" priority="188" operator="lessThan">
      <formula>$C$4</formula>
    </cfRule>
  </conditionalFormatting>
  <conditionalFormatting sqref="X39">
    <cfRule type="cellIs" dxfId="2703" priority="189" operator="lessThan">
      <formula>$C$4</formula>
    </cfRule>
  </conditionalFormatting>
  <conditionalFormatting sqref="X40">
    <cfRule type="cellIs" dxfId="2702" priority="190" operator="lessThan">
      <formula>$C$4</formula>
    </cfRule>
  </conditionalFormatting>
  <conditionalFormatting sqref="X41">
    <cfRule type="cellIs" dxfId="2701" priority="191" operator="lessThan">
      <formula>$C$4</formula>
    </cfRule>
  </conditionalFormatting>
  <conditionalFormatting sqref="X42">
    <cfRule type="cellIs" dxfId="2700" priority="192" operator="lessThan">
      <formula>$C$4</formula>
    </cfRule>
  </conditionalFormatting>
  <conditionalFormatting sqref="X43">
    <cfRule type="cellIs" dxfId="2699" priority="193" operator="lessThan">
      <formula>$C$4</formula>
    </cfRule>
  </conditionalFormatting>
  <conditionalFormatting sqref="X44">
    <cfRule type="cellIs" dxfId="2698" priority="194" operator="lessThan">
      <formula>$C$4</formula>
    </cfRule>
  </conditionalFormatting>
  <conditionalFormatting sqref="X45">
    <cfRule type="cellIs" dxfId="2697" priority="195" operator="lessThan">
      <formula>$C$4</formula>
    </cfRule>
  </conditionalFormatting>
  <conditionalFormatting sqref="X46">
    <cfRule type="cellIs" dxfId="2696" priority="196" operator="lessThan">
      <formula>$C$4</formula>
    </cfRule>
  </conditionalFormatting>
  <conditionalFormatting sqref="X47">
    <cfRule type="cellIs" dxfId="2695" priority="197" operator="lessThan">
      <formula>$C$4</formula>
    </cfRule>
  </conditionalFormatting>
  <conditionalFormatting sqref="X48">
    <cfRule type="cellIs" dxfId="2694" priority="198" operator="lessThan">
      <formula>$C$4</formula>
    </cfRule>
  </conditionalFormatting>
  <conditionalFormatting sqref="X49">
    <cfRule type="cellIs" dxfId="2693" priority="199" operator="lessThan">
      <formula>$C$4</formula>
    </cfRule>
  </conditionalFormatting>
  <conditionalFormatting sqref="X50">
    <cfRule type="cellIs" dxfId="2692" priority="200" operator="lessThan">
      <formula>$C$4</formula>
    </cfRule>
  </conditionalFormatting>
  <conditionalFormatting sqref="Y11">
    <cfRule type="cellIs" dxfId="2691" priority="201" operator="lessThan">
      <formula>$C$4</formula>
    </cfRule>
  </conditionalFormatting>
  <conditionalFormatting sqref="Y12">
    <cfRule type="cellIs" dxfId="2690" priority="202" operator="lessThan">
      <formula>$C$4</formula>
    </cfRule>
  </conditionalFormatting>
  <conditionalFormatting sqref="Y13">
    <cfRule type="cellIs" dxfId="2689" priority="203" operator="lessThan">
      <formula>$C$4</formula>
    </cfRule>
  </conditionalFormatting>
  <conditionalFormatting sqref="Y14">
    <cfRule type="cellIs" dxfId="2688" priority="204" operator="lessThan">
      <formula>$C$4</formula>
    </cfRule>
  </conditionalFormatting>
  <conditionalFormatting sqref="Y15">
    <cfRule type="cellIs" dxfId="2687" priority="205" operator="lessThan">
      <formula>$C$4</formula>
    </cfRule>
  </conditionalFormatting>
  <conditionalFormatting sqref="Y16">
    <cfRule type="cellIs" dxfId="2686" priority="206" operator="lessThan">
      <formula>$C$4</formula>
    </cfRule>
  </conditionalFormatting>
  <conditionalFormatting sqref="Y17">
    <cfRule type="cellIs" dxfId="2685" priority="207" operator="lessThan">
      <formula>$C$4</formula>
    </cfRule>
  </conditionalFormatting>
  <conditionalFormatting sqref="Y18">
    <cfRule type="cellIs" dxfId="2684" priority="208" operator="lessThan">
      <formula>$C$4</formula>
    </cfRule>
  </conditionalFormatting>
  <conditionalFormatting sqref="Y19">
    <cfRule type="cellIs" dxfId="2683" priority="209" operator="lessThan">
      <formula>$C$4</formula>
    </cfRule>
  </conditionalFormatting>
  <conditionalFormatting sqref="Y20">
    <cfRule type="cellIs" dxfId="2682" priority="210" operator="lessThan">
      <formula>$C$4</formula>
    </cfRule>
  </conditionalFormatting>
  <conditionalFormatting sqref="Y21">
    <cfRule type="cellIs" dxfId="2681" priority="211" operator="lessThan">
      <formula>$C$4</formula>
    </cfRule>
  </conditionalFormatting>
  <conditionalFormatting sqref="Y22">
    <cfRule type="cellIs" dxfId="2680" priority="212" operator="lessThan">
      <formula>$C$4</formula>
    </cfRule>
  </conditionalFormatting>
  <conditionalFormatting sqref="Y23">
    <cfRule type="cellIs" dxfId="2679" priority="213" operator="lessThan">
      <formula>$C$4</formula>
    </cfRule>
  </conditionalFormatting>
  <conditionalFormatting sqref="Y24">
    <cfRule type="cellIs" dxfId="2678" priority="214" operator="lessThan">
      <formula>$C$4</formula>
    </cfRule>
  </conditionalFormatting>
  <conditionalFormatting sqref="Y25">
    <cfRule type="cellIs" dxfId="2677" priority="215" operator="lessThan">
      <formula>$C$4</formula>
    </cfRule>
  </conditionalFormatting>
  <conditionalFormatting sqref="Y26">
    <cfRule type="cellIs" dxfId="2676" priority="216" operator="lessThan">
      <formula>$C$4</formula>
    </cfRule>
  </conditionalFormatting>
  <conditionalFormatting sqref="Y27">
    <cfRule type="cellIs" dxfId="2675" priority="217" operator="lessThan">
      <formula>$C$4</formula>
    </cfRule>
  </conditionalFormatting>
  <conditionalFormatting sqref="Y28">
    <cfRule type="cellIs" dxfId="2674" priority="218" operator="lessThan">
      <formula>$C$4</formula>
    </cfRule>
  </conditionalFormatting>
  <conditionalFormatting sqref="Y29">
    <cfRule type="cellIs" dxfId="2673" priority="219" operator="lessThan">
      <formula>$C$4</formula>
    </cfRule>
  </conditionalFormatting>
  <conditionalFormatting sqref="Y30">
    <cfRule type="cellIs" dxfId="2672" priority="220" operator="lessThan">
      <formula>$C$4</formula>
    </cfRule>
  </conditionalFormatting>
  <conditionalFormatting sqref="Y31">
    <cfRule type="cellIs" dxfId="2671" priority="221" operator="lessThan">
      <formula>$C$4</formula>
    </cfRule>
  </conditionalFormatting>
  <conditionalFormatting sqref="Y32">
    <cfRule type="cellIs" dxfId="2670" priority="222" operator="lessThan">
      <formula>$C$4</formula>
    </cfRule>
  </conditionalFormatting>
  <conditionalFormatting sqref="Y33">
    <cfRule type="cellIs" dxfId="2669" priority="223" operator="lessThan">
      <formula>$C$4</formula>
    </cfRule>
  </conditionalFormatting>
  <conditionalFormatting sqref="Y34">
    <cfRule type="cellIs" dxfId="2668" priority="224" operator="lessThan">
      <formula>$C$4</formula>
    </cfRule>
  </conditionalFormatting>
  <conditionalFormatting sqref="Y35">
    <cfRule type="cellIs" dxfId="2667" priority="225" operator="lessThan">
      <formula>$C$4</formula>
    </cfRule>
  </conditionalFormatting>
  <conditionalFormatting sqref="Y36">
    <cfRule type="cellIs" dxfId="2666" priority="226" operator="lessThan">
      <formula>$C$4</formula>
    </cfRule>
  </conditionalFormatting>
  <conditionalFormatting sqref="Y37">
    <cfRule type="cellIs" dxfId="2665" priority="227" operator="lessThan">
      <formula>$C$4</formula>
    </cfRule>
  </conditionalFormatting>
  <conditionalFormatting sqref="Y38">
    <cfRule type="cellIs" dxfId="2664" priority="228" operator="lessThan">
      <formula>$C$4</formula>
    </cfRule>
  </conditionalFormatting>
  <conditionalFormatting sqref="Y39">
    <cfRule type="cellIs" dxfId="2663" priority="229" operator="lessThan">
      <formula>$C$4</formula>
    </cfRule>
  </conditionalFormatting>
  <conditionalFormatting sqref="Y40">
    <cfRule type="cellIs" dxfId="2662" priority="230" operator="lessThan">
      <formula>$C$4</formula>
    </cfRule>
  </conditionalFormatting>
  <conditionalFormatting sqref="Y41">
    <cfRule type="cellIs" dxfId="2661" priority="231" operator="lessThan">
      <formula>$C$4</formula>
    </cfRule>
  </conditionalFormatting>
  <conditionalFormatting sqref="Y42">
    <cfRule type="cellIs" dxfId="2660" priority="232" operator="lessThan">
      <formula>$C$4</formula>
    </cfRule>
  </conditionalFormatting>
  <conditionalFormatting sqref="Y43">
    <cfRule type="cellIs" dxfId="2659" priority="233" operator="lessThan">
      <formula>$C$4</formula>
    </cfRule>
  </conditionalFormatting>
  <conditionalFormatting sqref="Y44">
    <cfRule type="cellIs" dxfId="2658" priority="234" operator="lessThan">
      <formula>$C$4</formula>
    </cfRule>
  </conditionalFormatting>
  <conditionalFormatting sqref="Y45">
    <cfRule type="cellIs" dxfId="2657" priority="235" operator="lessThan">
      <formula>$C$4</formula>
    </cfRule>
  </conditionalFormatting>
  <conditionalFormatting sqref="Y46">
    <cfRule type="cellIs" dxfId="2656" priority="236" operator="lessThan">
      <formula>$C$4</formula>
    </cfRule>
  </conditionalFormatting>
  <conditionalFormatting sqref="Y47">
    <cfRule type="cellIs" dxfId="2655" priority="237" operator="lessThan">
      <formula>$C$4</formula>
    </cfRule>
  </conditionalFormatting>
  <conditionalFormatting sqref="Y48">
    <cfRule type="cellIs" dxfId="2654" priority="238" operator="lessThan">
      <formula>$C$4</formula>
    </cfRule>
  </conditionalFormatting>
  <conditionalFormatting sqref="Y49">
    <cfRule type="cellIs" dxfId="2653" priority="239" operator="lessThan">
      <formula>$C$4</formula>
    </cfRule>
  </conditionalFormatting>
  <conditionalFormatting sqref="Y50">
    <cfRule type="cellIs" dxfId="2652" priority="240" operator="lessThan">
      <formula>$C$4</formula>
    </cfRule>
  </conditionalFormatting>
  <conditionalFormatting sqref="Z11">
    <cfRule type="cellIs" dxfId="2651" priority="241" operator="lessThan">
      <formula>$C$4</formula>
    </cfRule>
  </conditionalFormatting>
  <conditionalFormatting sqref="Z12">
    <cfRule type="cellIs" dxfId="2650" priority="242" operator="lessThan">
      <formula>$C$4</formula>
    </cfRule>
  </conditionalFormatting>
  <conditionalFormatting sqref="Z13">
    <cfRule type="cellIs" dxfId="2649" priority="243" operator="lessThan">
      <formula>$C$4</formula>
    </cfRule>
  </conditionalFormatting>
  <conditionalFormatting sqref="Z14">
    <cfRule type="cellIs" dxfId="2648" priority="244" operator="lessThan">
      <formula>$C$4</formula>
    </cfRule>
  </conditionalFormatting>
  <conditionalFormatting sqref="Z15">
    <cfRule type="cellIs" dxfId="2647" priority="245" operator="lessThan">
      <formula>$C$4</formula>
    </cfRule>
  </conditionalFormatting>
  <conditionalFormatting sqref="Z16">
    <cfRule type="cellIs" dxfId="2646" priority="246" operator="lessThan">
      <formula>$C$4</formula>
    </cfRule>
  </conditionalFormatting>
  <conditionalFormatting sqref="Z17">
    <cfRule type="cellIs" dxfId="2645" priority="247" operator="lessThan">
      <formula>$C$4</formula>
    </cfRule>
  </conditionalFormatting>
  <conditionalFormatting sqref="Z18">
    <cfRule type="cellIs" dxfId="2644" priority="248" operator="lessThan">
      <formula>$C$4</formula>
    </cfRule>
  </conditionalFormatting>
  <conditionalFormatting sqref="Z19">
    <cfRule type="cellIs" dxfId="2643" priority="249" operator="lessThan">
      <formula>$C$4</formula>
    </cfRule>
  </conditionalFormatting>
  <conditionalFormatting sqref="Z20">
    <cfRule type="cellIs" dxfId="2642" priority="250" operator="lessThan">
      <formula>$C$4</formula>
    </cfRule>
  </conditionalFormatting>
  <conditionalFormatting sqref="Z21">
    <cfRule type="cellIs" dxfId="2641" priority="251" operator="lessThan">
      <formula>$C$4</formula>
    </cfRule>
  </conditionalFormatting>
  <conditionalFormatting sqref="Z22">
    <cfRule type="cellIs" dxfId="2640" priority="252" operator="lessThan">
      <formula>$C$4</formula>
    </cfRule>
  </conditionalFormatting>
  <conditionalFormatting sqref="Z23">
    <cfRule type="cellIs" dxfId="2639" priority="253" operator="lessThan">
      <formula>$C$4</formula>
    </cfRule>
  </conditionalFormatting>
  <conditionalFormatting sqref="Z24">
    <cfRule type="cellIs" dxfId="2638" priority="254" operator="lessThan">
      <formula>$C$4</formula>
    </cfRule>
  </conditionalFormatting>
  <conditionalFormatting sqref="Z25">
    <cfRule type="cellIs" dxfId="2637" priority="255" operator="lessThan">
      <formula>$C$4</formula>
    </cfRule>
  </conditionalFormatting>
  <conditionalFormatting sqref="Z26">
    <cfRule type="cellIs" dxfId="2636" priority="256" operator="lessThan">
      <formula>$C$4</formula>
    </cfRule>
  </conditionalFormatting>
  <conditionalFormatting sqref="Z27">
    <cfRule type="cellIs" dxfId="2635" priority="257" operator="lessThan">
      <formula>$C$4</formula>
    </cfRule>
  </conditionalFormatting>
  <conditionalFormatting sqref="Z28">
    <cfRule type="cellIs" dxfId="2634" priority="258" operator="lessThan">
      <formula>$C$4</formula>
    </cfRule>
  </conditionalFormatting>
  <conditionalFormatting sqref="Z29">
    <cfRule type="cellIs" dxfId="2633" priority="259" operator="lessThan">
      <formula>$C$4</formula>
    </cfRule>
  </conditionalFormatting>
  <conditionalFormatting sqref="Z30">
    <cfRule type="cellIs" dxfId="2632" priority="260" operator="lessThan">
      <formula>$C$4</formula>
    </cfRule>
  </conditionalFormatting>
  <conditionalFormatting sqref="Z31">
    <cfRule type="cellIs" dxfId="2631" priority="261" operator="lessThan">
      <formula>$C$4</formula>
    </cfRule>
  </conditionalFormatting>
  <conditionalFormatting sqref="Z32">
    <cfRule type="cellIs" dxfId="2630" priority="262" operator="lessThan">
      <formula>$C$4</formula>
    </cfRule>
  </conditionalFormatting>
  <conditionalFormatting sqref="Z33">
    <cfRule type="cellIs" dxfId="2629" priority="263" operator="lessThan">
      <formula>$C$4</formula>
    </cfRule>
  </conditionalFormatting>
  <conditionalFormatting sqref="Z34">
    <cfRule type="cellIs" dxfId="2628" priority="264" operator="lessThan">
      <formula>$C$4</formula>
    </cfRule>
  </conditionalFormatting>
  <conditionalFormatting sqref="Z35">
    <cfRule type="cellIs" dxfId="2627" priority="265" operator="lessThan">
      <formula>$C$4</formula>
    </cfRule>
  </conditionalFormatting>
  <conditionalFormatting sqref="Z36">
    <cfRule type="cellIs" dxfId="2626" priority="266" operator="lessThan">
      <formula>$C$4</formula>
    </cfRule>
  </conditionalFormatting>
  <conditionalFormatting sqref="Z37">
    <cfRule type="cellIs" dxfId="2625" priority="267" operator="lessThan">
      <formula>$C$4</formula>
    </cfRule>
  </conditionalFormatting>
  <conditionalFormatting sqref="Z38">
    <cfRule type="cellIs" dxfId="2624" priority="268" operator="lessThan">
      <formula>$C$4</formula>
    </cfRule>
  </conditionalFormatting>
  <conditionalFormatting sqref="Z39">
    <cfRule type="cellIs" dxfId="2623" priority="269" operator="lessThan">
      <formula>$C$4</formula>
    </cfRule>
  </conditionalFormatting>
  <conditionalFormatting sqref="Z40">
    <cfRule type="cellIs" dxfId="2622" priority="270" operator="lessThan">
      <formula>$C$4</formula>
    </cfRule>
  </conditionalFormatting>
  <conditionalFormatting sqref="Z41">
    <cfRule type="cellIs" dxfId="2621" priority="271" operator="lessThan">
      <formula>$C$4</formula>
    </cfRule>
  </conditionalFormatting>
  <conditionalFormatting sqref="Z42">
    <cfRule type="cellIs" dxfId="2620" priority="272" operator="lessThan">
      <formula>$C$4</formula>
    </cfRule>
  </conditionalFormatting>
  <conditionalFormatting sqref="Z43">
    <cfRule type="cellIs" dxfId="2619" priority="273" operator="lessThan">
      <formula>$C$4</formula>
    </cfRule>
  </conditionalFormatting>
  <conditionalFormatting sqref="Z44">
    <cfRule type="cellIs" dxfId="2618" priority="274" operator="lessThan">
      <formula>$C$4</formula>
    </cfRule>
  </conditionalFormatting>
  <conditionalFormatting sqref="Z45">
    <cfRule type="cellIs" dxfId="2617" priority="275" operator="lessThan">
      <formula>$C$4</formula>
    </cfRule>
  </conditionalFormatting>
  <conditionalFormatting sqref="Z46">
    <cfRule type="cellIs" dxfId="2616" priority="276" operator="lessThan">
      <formula>$C$4</formula>
    </cfRule>
  </conditionalFormatting>
  <conditionalFormatting sqref="Z47">
    <cfRule type="cellIs" dxfId="2615" priority="277" operator="lessThan">
      <formula>$C$4</formula>
    </cfRule>
  </conditionalFormatting>
  <conditionalFormatting sqref="Z48">
    <cfRule type="cellIs" dxfId="2614" priority="278" operator="lessThan">
      <formula>$C$4</formula>
    </cfRule>
  </conditionalFormatting>
  <conditionalFormatting sqref="Z49">
    <cfRule type="cellIs" dxfId="2613" priority="279" operator="lessThan">
      <formula>$C$4</formula>
    </cfRule>
  </conditionalFormatting>
  <conditionalFormatting sqref="Z50">
    <cfRule type="cellIs" dxfId="2612" priority="280" operator="lessThan">
      <formula>$C$4</formula>
    </cfRule>
  </conditionalFormatting>
  <conditionalFormatting sqref="AA11">
    <cfRule type="cellIs" dxfId="2611" priority="281" operator="lessThan">
      <formula>$C$4</formula>
    </cfRule>
  </conditionalFormatting>
  <conditionalFormatting sqref="AA12">
    <cfRule type="cellIs" dxfId="2610" priority="282" operator="lessThan">
      <formula>$C$4</formula>
    </cfRule>
  </conditionalFormatting>
  <conditionalFormatting sqref="AA13">
    <cfRule type="cellIs" dxfId="2609" priority="283" operator="lessThan">
      <formula>$C$4</formula>
    </cfRule>
  </conditionalFormatting>
  <conditionalFormatting sqref="AA14">
    <cfRule type="cellIs" dxfId="2608" priority="284" operator="lessThan">
      <formula>$C$4</formula>
    </cfRule>
  </conditionalFormatting>
  <conditionalFormatting sqref="AA15">
    <cfRule type="cellIs" dxfId="2607" priority="285" operator="lessThan">
      <formula>$C$4</formula>
    </cfRule>
  </conditionalFormatting>
  <conditionalFormatting sqref="AA16">
    <cfRule type="cellIs" dxfId="2606" priority="286" operator="lessThan">
      <formula>$C$4</formula>
    </cfRule>
  </conditionalFormatting>
  <conditionalFormatting sqref="AA17">
    <cfRule type="cellIs" dxfId="2605" priority="287" operator="lessThan">
      <formula>$C$4</formula>
    </cfRule>
  </conditionalFormatting>
  <conditionalFormatting sqref="AA18">
    <cfRule type="cellIs" dxfId="2604" priority="288" operator="lessThan">
      <formula>$C$4</formula>
    </cfRule>
  </conditionalFormatting>
  <conditionalFormatting sqref="AA19">
    <cfRule type="cellIs" dxfId="2603" priority="289" operator="lessThan">
      <formula>$C$4</formula>
    </cfRule>
  </conditionalFormatting>
  <conditionalFormatting sqref="AA20">
    <cfRule type="cellIs" dxfId="2602" priority="290" operator="lessThan">
      <formula>$C$4</formula>
    </cfRule>
  </conditionalFormatting>
  <conditionalFormatting sqref="AA21">
    <cfRule type="cellIs" dxfId="2601" priority="291" operator="lessThan">
      <formula>$C$4</formula>
    </cfRule>
  </conditionalFormatting>
  <conditionalFormatting sqref="AA22">
    <cfRule type="cellIs" dxfId="2600" priority="292" operator="lessThan">
      <formula>$C$4</formula>
    </cfRule>
  </conditionalFormatting>
  <conditionalFormatting sqref="AA23">
    <cfRule type="cellIs" dxfId="2599" priority="293" operator="lessThan">
      <formula>$C$4</formula>
    </cfRule>
  </conditionalFormatting>
  <conditionalFormatting sqref="AA24">
    <cfRule type="cellIs" dxfId="2598" priority="294" operator="lessThan">
      <formula>$C$4</formula>
    </cfRule>
  </conditionalFormatting>
  <conditionalFormatting sqref="AA25">
    <cfRule type="cellIs" dxfId="2597" priority="295" operator="lessThan">
      <formula>$C$4</formula>
    </cfRule>
  </conditionalFormatting>
  <conditionalFormatting sqref="AA26">
    <cfRule type="cellIs" dxfId="2596" priority="296" operator="lessThan">
      <formula>$C$4</formula>
    </cfRule>
  </conditionalFormatting>
  <conditionalFormatting sqref="AA27">
    <cfRule type="cellIs" dxfId="2595" priority="297" operator="lessThan">
      <formula>$C$4</formula>
    </cfRule>
  </conditionalFormatting>
  <conditionalFormatting sqref="AA28">
    <cfRule type="cellIs" dxfId="2594" priority="298" operator="lessThan">
      <formula>$C$4</formula>
    </cfRule>
  </conditionalFormatting>
  <conditionalFormatting sqref="AA29">
    <cfRule type="cellIs" dxfId="2593" priority="299" operator="lessThan">
      <formula>$C$4</formula>
    </cfRule>
  </conditionalFormatting>
  <conditionalFormatting sqref="AA30">
    <cfRule type="cellIs" dxfId="2592" priority="300" operator="lessThan">
      <formula>$C$4</formula>
    </cfRule>
  </conditionalFormatting>
  <conditionalFormatting sqref="AA31">
    <cfRule type="cellIs" dxfId="2591" priority="301" operator="lessThan">
      <formula>$C$4</formula>
    </cfRule>
  </conditionalFormatting>
  <conditionalFormatting sqref="AA32">
    <cfRule type="cellIs" dxfId="2590" priority="302" operator="lessThan">
      <formula>$C$4</formula>
    </cfRule>
  </conditionalFormatting>
  <conditionalFormatting sqref="AA33">
    <cfRule type="cellIs" dxfId="2589" priority="303" operator="lessThan">
      <formula>$C$4</formula>
    </cfRule>
  </conditionalFormatting>
  <conditionalFormatting sqref="AA34">
    <cfRule type="cellIs" dxfId="2588" priority="304" operator="lessThan">
      <formula>$C$4</formula>
    </cfRule>
  </conditionalFormatting>
  <conditionalFormatting sqref="AA35">
    <cfRule type="cellIs" dxfId="2587" priority="305" operator="lessThan">
      <formula>$C$4</formula>
    </cfRule>
  </conditionalFormatting>
  <conditionalFormatting sqref="AA36">
    <cfRule type="cellIs" dxfId="2586" priority="306" operator="lessThan">
      <formula>$C$4</formula>
    </cfRule>
  </conditionalFormatting>
  <conditionalFormatting sqref="AA37">
    <cfRule type="cellIs" dxfId="2585" priority="307" operator="lessThan">
      <formula>$C$4</formula>
    </cfRule>
  </conditionalFormatting>
  <conditionalFormatting sqref="AA38">
    <cfRule type="cellIs" dxfId="2584" priority="308" operator="lessThan">
      <formula>$C$4</formula>
    </cfRule>
  </conditionalFormatting>
  <conditionalFormatting sqref="AA39">
    <cfRule type="cellIs" dxfId="2583" priority="309" operator="lessThan">
      <formula>$C$4</formula>
    </cfRule>
  </conditionalFormatting>
  <conditionalFormatting sqref="AA40">
    <cfRule type="cellIs" dxfId="2582" priority="310" operator="lessThan">
      <formula>$C$4</formula>
    </cfRule>
  </conditionalFormatting>
  <conditionalFormatting sqref="AA41">
    <cfRule type="cellIs" dxfId="2581" priority="311" operator="lessThan">
      <formula>$C$4</formula>
    </cfRule>
  </conditionalFormatting>
  <conditionalFormatting sqref="AA42">
    <cfRule type="cellIs" dxfId="2580" priority="312" operator="lessThan">
      <formula>$C$4</formula>
    </cfRule>
  </conditionalFormatting>
  <conditionalFormatting sqref="AA43">
    <cfRule type="cellIs" dxfId="2579" priority="313" operator="lessThan">
      <formula>$C$4</formula>
    </cfRule>
  </conditionalFormatting>
  <conditionalFormatting sqref="AA44">
    <cfRule type="cellIs" dxfId="2578" priority="314" operator="lessThan">
      <formula>$C$4</formula>
    </cfRule>
  </conditionalFormatting>
  <conditionalFormatting sqref="AA45">
    <cfRule type="cellIs" dxfId="2577" priority="315" operator="lessThan">
      <formula>$C$4</formula>
    </cfRule>
  </conditionalFormatting>
  <conditionalFormatting sqref="AA46">
    <cfRule type="cellIs" dxfId="2576" priority="316" operator="lessThan">
      <formula>$C$4</formula>
    </cfRule>
  </conditionalFormatting>
  <conditionalFormatting sqref="AA47">
    <cfRule type="cellIs" dxfId="2575" priority="317" operator="lessThan">
      <formula>$C$4</formula>
    </cfRule>
  </conditionalFormatting>
  <conditionalFormatting sqref="AA48">
    <cfRule type="cellIs" dxfId="2574" priority="318" operator="lessThan">
      <formula>$C$4</formula>
    </cfRule>
  </conditionalFormatting>
  <conditionalFormatting sqref="AA49">
    <cfRule type="cellIs" dxfId="2573" priority="319" operator="lessThan">
      <formula>$C$4</formula>
    </cfRule>
  </conditionalFormatting>
  <conditionalFormatting sqref="AA50">
    <cfRule type="cellIs" dxfId="2572" priority="320" operator="lessThan">
      <formula>$C$4</formula>
    </cfRule>
  </conditionalFormatting>
  <conditionalFormatting sqref="AB11">
    <cfRule type="cellIs" dxfId="2571" priority="321" operator="lessThan">
      <formula>$C$4</formula>
    </cfRule>
  </conditionalFormatting>
  <conditionalFormatting sqref="AB12">
    <cfRule type="cellIs" dxfId="2570" priority="322" operator="lessThan">
      <formula>$C$4</formula>
    </cfRule>
  </conditionalFormatting>
  <conditionalFormatting sqref="AB13">
    <cfRule type="cellIs" dxfId="2569" priority="323" operator="lessThan">
      <formula>$C$4</formula>
    </cfRule>
  </conditionalFormatting>
  <conditionalFormatting sqref="AB14">
    <cfRule type="cellIs" dxfId="2568" priority="324" operator="lessThan">
      <formula>$C$4</formula>
    </cfRule>
  </conditionalFormatting>
  <conditionalFormatting sqref="AB15">
    <cfRule type="cellIs" dxfId="2567" priority="325" operator="lessThan">
      <formula>$C$4</formula>
    </cfRule>
  </conditionalFormatting>
  <conditionalFormatting sqref="AB16">
    <cfRule type="cellIs" dxfId="2566" priority="326" operator="lessThan">
      <formula>$C$4</formula>
    </cfRule>
  </conditionalFormatting>
  <conditionalFormatting sqref="AB17">
    <cfRule type="cellIs" dxfId="2565" priority="327" operator="lessThan">
      <formula>$C$4</formula>
    </cfRule>
  </conditionalFormatting>
  <conditionalFormatting sqref="AB18">
    <cfRule type="cellIs" dxfId="2564" priority="328" operator="lessThan">
      <formula>$C$4</formula>
    </cfRule>
  </conditionalFormatting>
  <conditionalFormatting sqref="AB19">
    <cfRule type="cellIs" dxfId="2563" priority="329" operator="lessThan">
      <formula>$C$4</formula>
    </cfRule>
  </conditionalFormatting>
  <conditionalFormatting sqref="AB20">
    <cfRule type="cellIs" dxfId="2562" priority="330" operator="lessThan">
      <formula>$C$4</formula>
    </cfRule>
  </conditionalFormatting>
  <conditionalFormatting sqref="AB21">
    <cfRule type="cellIs" dxfId="2561" priority="331" operator="lessThan">
      <formula>$C$4</formula>
    </cfRule>
  </conditionalFormatting>
  <conditionalFormatting sqref="AB22">
    <cfRule type="cellIs" dxfId="2560" priority="332" operator="lessThan">
      <formula>$C$4</formula>
    </cfRule>
  </conditionalFormatting>
  <conditionalFormatting sqref="AB23">
    <cfRule type="cellIs" dxfId="2559" priority="333" operator="lessThan">
      <formula>$C$4</formula>
    </cfRule>
  </conditionalFormatting>
  <conditionalFormatting sqref="AB24">
    <cfRule type="cellIs" dxfId="2558" priority="334" operator="lessThan">
      <formula>$C$4</formula>
    </cfRule>
  </conditionalFormatting>
  <conditionalFormatting sqref="AB25">
    <cfRule type="cellIs" dxfId="2557" priority="335" operator="lessThan">
      <formula>$C$4</formula>
    </cfRule>
  </conditionalFormatting>
  <conditionalFormatting sqref="AB26">
    <cfRule type="cellIs" dxfId="2556" priority="336" operator="lessThan">
      <formula>$C$4</formula>
    </cfRule>
  </conditionalFormatting>
  <conditionalFormatting sqref="AB27">
    <cfRule type="cellIs" dxfId="2555" priority="337" operator="lessThan">
      <formula>$C$4</formula>
    </cfRule>
  </conditionalFormatting>
  <conditionalFormatting sqref="AB28">
    <cfRule type="cellIs" dxfId="2554" priority="338" operator="lessThan">
      <formula>$C$4</formula>
    </cfRule>
  </conditionalFormatting>
  <conditionalFormatting sqref="AB29">
    <cfRule type="cellIs" dxfId="2553" priority="339" operator="lessThan">
      <formula>$C$4</formula>
    </cfRule>
  </conditionalFormatting>
  <conditionalFormatting sqref="AB30">
    <cfRule type="cellIs" dxfId="2552" priority="340" operator="lessThan">
      <formula>$C$4</formula>
    </cfRule>
  </conditionalFormatting>
  <conditionalFormatting sqref="AB31">
    <cfRule type="cellIs" dxfId="2551" priority="341" operator="lessThan">
      <formula>$C$4</formula>
    </cfRule>
  </conditionalFormatting>
  <conditionalFormatting sqref="AB32">
    <cfRule type="cellIs" dxfId="2550" priority="342" operator="lessThan">
      <formula>$C$4</formula>
    </cfRule>
  </conditionalFormatting>
  <conditionalFormatting sqref="AB33">
    <cfRule type="cellIs" dxfId="2549" priority="343" operator="lessThan">
      <formula>$C$4</formula>
    </cfRule>
  </conditionalFormatting>
  <conditionalFormatting sqref="AB34">
    <cfRule type="cellIs" dxfId="2548" priority="344" operator="lessThan">
      <formula>$C$4</formula>
    </cfRule>
  </conditionalFormatting>
  <conditionalFormatting sqref="AB35">
    <cfRule type="cellIs" dxfId="2547" priority="345" operator="lessThan">
      <formula>$C$4</formula>
    </cfRule>
  </conditionalFormatting>
  <conditionalFormatting sqref="AB36">
    <cfRule type="cellIs" dxfId="2546" priority="346" operator="lessThan">
      <formula>$C$4</formula>
    </cfRule>
  </conditionalFormatting>
  <conditionalFormatting sqref="AB37">
    <cfRule type="cellIs" dxfId="2545" priority="347" operator="lessThan">
      <formula>$C$4</formula>
    </cfRule>
  </conditionalFormatting>
  <conditionalFormatting sqref="AB38">
    <cfRule type="cellIs" dxfId="2544" priority="348" operator="lessThan">
      <formula>$C$4</formula>
    </cfRule>
  </conditionalFormatting>
  <conditionalFormatting sqref="AB39">
    <cfRule type="cellIs" dxfId="2543" priority="349" operator="lessThan">
      <formula>$C$4</formula>
    </cfRule>
  </conditionalFormatting>
  <conditionalFormatting sqref="AB40">
    <cfRule type="cellIs" dxfId="2542" priority="350" operator="lessThan">
      <formula>$C$4</formula>
    </cfRule>
  </conditionalFormatting>
  <conditionalFormatting sqref="AB41">
    <cfRule type="cellIs" dxfId="2541" priority="351" operator="lessThan">
      <formula>$C$4</formula>
    </cfRule>
  </conditionalFormatting>
  <conditionalFormatting sqref="AB42">
    <cfRule type="cellIs" dxfId="2540" priority="352" operator="lessThan">
      <formula>$C$4</formula>
    </cfRule>
  </conditionalFormatting>
  <conditionalFormatting sqref="AB43">
    <cfRule type="cellIs" dxfId="2539" priority="353" operator="lessThan">
      <formula>$C$4</formula>
    </cfRule>
  </conditionalFormatting>
  <conditionalFormatting sqref="AB44">
    <cfRule type="cellIs" dxfId="2538" priority="354" operator="lessThan">
      <formula>$C$4</formula>
    </cfRule>
  </conditionalFormatting>
  <conditionalFormatting sqref="AB45">
    <cfRule type="cellIs" dxfId="2537" priority="355" operator="lessThan">
      <formula>$C$4</formula>
    </cfRule>
  </conditionalFormatting>
  <conditionalFormatting sqref="AB46">
    <cfRule type="cellIs" dxfId="2536" priority="356" operator="lessThan">
      <formula>$C$4</formula>
    </cfRule>
  </conditionalFormatting>
  <conditionalFormatting sqref="AB47">
    <cfRule type="cellIs" dxfId="2535" priority="357" operator="lessThan">
      <formula>$C$4</formula>
    </cfRule>
  </conditionalFormatting>
  <conditionalFormatting sqref="AB48">
    <cfRule type="cellIs" dxfId="2534" priority="358" operator="lessThan">
      <formula>$C$4</formula>
    </cfRule>
  </conditionalFormatting>
  <conditionalFormatting sqref="AB49">
    <cfRule type="cellIs" dxfId="2533" priority="359" operator="lessThan">
      <formula>$C$4</formula>
    </cfRule>
  </conditionalFormatting>
  <conditionalFormatting sqref="AB50">
    <cfRule type="cellIs" dxfId="2532" priority="360" operator="lessThan">
      <formula>$C$4</formula>
    </cfRule>
  </conditionalFormatting>
  <conditionalFormatting sqref="AC11">
    <cfRule type="cellIs" dxfId="2531" priority="361" operator="lessThan">
      <formula>$C$4</formula>
    </cfRule>
  </conditionalFormatting>
  <conditionalFormatting sqref="AC12">
    <cfRule type="cellIs" dxfId="2530" priority="362" operator="lessThan">
      <formula>$C$4</formula>
    </cfRule>
  </conditionalFormatting>
  <conditionalFormatting sqref="AC13">
    <cfRule type="cellIs" dxfId="2529" priority="363" operator="lessThan">
      <formula>$C$4</formula>
    </cfRule>
  </conditionalFormatting>
  <conditionalFormatting sqref="AC14">
    <cfRule type="cellIs" dxfId="2528" priority="364" operator="lessThan">
      <formula>$C$4</formula>
    </cfRule>
  </conditionalFormatting>
  <conditionalFormatting sqref="AC15">
    <cfRule type="cellIs" dxfId="2527" priority="365" operator="lessThan">
      <formula>$C$4</formula>
    </cfRule>
  </conditionalFormatting>
  <conditionalFormatting sqref="AC16">
    <cfRule type="cellIs" dxfId="2526" priority="366" operator="lessThan">
      <formula>$C$4</formula>
    </cfRule>
  </conditionalFormatting>
  <conditionalFormatting sqref="AC17">
    <cfRule type="cellIs" dxfId="2525" priority="367" operator="lessThan">
      <formula>$C$4</formula>
    </cfRule>
  </conditionalFormatting>
  <conditionalFormatting sqref="AC18">
    <cfRule type="cellIs" dxfId="2524" priority="368" operator="lessThan">
      <formula>$C$4</formula>
    </cfRule>
  </conditionalFormatting>
  <conditionalFormatting sqref="AC19">
    <cfRule type="cellIs" dxfId="2523" priority="369" operator="lessThan">
      <formula>$C$4</formula>
    </cfRule>
  </conditionalFormatting>
  <conditionalFormatting sqref="AC20">
    <cfRule type="cellIs" dxfId="2522" priority="370" operator="lessThan">
      <formula>$C$4</formula>
    </cfRule>
  </conditionalFormatting>
  <conditionalFormatting sqref="AC21">
    <cfRule type="cellIs" dxfId="2521" priority="371" operator="lessThan">
      <formula>$C$4</formula>
    </cfRule>
  </conditionalFormatting>
  <conditionalFormatting sqref="AC22">
    <cfRule type="cellIs" dxfId="2520" priority="372" operator="lessThan">
      <formula>$C$4</formula>
    </cfRule>
  </conditionalFormatting>
  <conditionalFormatting sqref="AC23">
    <cfRule type="cellIs" dxfId="2519" priority="373" operator="lessThan">
      <formula>$C$4</formula>
    </cfRule>
  </conditionalFormatting>
  <conditionalFormatting sqref="AC24">
    <cfRule type="cellIs" dxfId="2518" priority="374" operator="lessThan">
      <formula>$C$4</formula>
    </cfRule>
  </conditionalFormatting>
  <conditionalFormatting sqref="AC25">
    <cfRule type="cellIs" dxfId="2517" priority="375" operator="lessThan">
      <formula>$C$4</formula>
    </cfRule>
  </conditionalFormatting>
  <conditionalFormatting sqref="AC26">
    <cfRule type="cellIs" dxfId="2516" priority="376" operator="lessThan">
      <formula>$C$4</formula>
    </cfRule>
  </conditionalFormatting>
  <conditionalFormatting sqref="AC27">
    <cfRule type="cellIs" dxfId="2515" priority="377" operator="lessThan">
      <formula>$C$4</formula>
    </cfRule>
  </conditionalFormatting>
  <conditionalFormatting sqref="AC28">
    <cfRule type="cellIs" dxfId="2514" priority="378" operator="lessThan">
      <formula>$C$4</formula>
    </cfRule>
  </conditionalFormatting>
  <conditionalFormatting sqref="AC29">
    <cfRule type="cellIs" dxfId="2513" priority="379" operator="lessThan">
      <formula>$C$4</formula>
    </cfRule>
  </conditionalFormatting>
  <conditionalFormatting sqref="AC30">
    <cfRule type="cellIs" dxfId="2512" priority="380" operator="lessThan">
      <formula>$C$4</formula>
    </cfRule>
  </conditionalFormatting>
  <conditionalFormatting sqref="AC31">
    <cfRule type="cellIs" dxfId="2511" priority="381" operator="lessThan">
      <formula>$C$4</formula>
    </cfRule>
  </conditionalFormatting>
  <conditionalFormatting sqref="AC32">
    <cfRule type="cellIs" dxfId="2510" priority="382" operator="lessThan">
      <formula>$C$4</formula>
    </cfRule>
  </conditionalFormatting>
  <conditionalFormatting sqref="AC33">
    <cfRule type="cellIs" dxfId="2509" priority="383" operator="lessThan">
      <formula>$C$4</formula>
    </cfRule>
  </conditionalFormatting>
  <conditionalFormatting sqref="AC34">
    <cfRule type="cellIs" dxfId="2508" priority="384" operator="lessThan">
      <formula>$C$4</formula>
    </cfRule>
  </conditionalFormatting>
  <conditionalFormatting sqref="AC35">
    <cfRule type="cellIs" dxfId="2507" priority="385" operator="lessThan">
      <formula>$C$4</formula>
    </cfRule>
  </conditionalFormatting>
  <conditionalFormatting sqref="AC36">
    <cfRule type="cellIs" dxfId="2506" priority="386" operator="lessThan">
      <formula>$C$4</formula>
    </cfRule>
  </conditionalFormatting>
  <conditionalFormatting sqref="AC37">
    <cfRule type="cellIs" dxfId="2505" priority="387" operator="lessThan">
      <formula>$C$4</formula>
    </cfRule>
  </conditionalFormatting>
  <conditionalFormatting sqref="AC38">
    <cfRule type="cellIs" dxfId="2504" priority="388" operator="lessThan">
      <formula>$C$4</formula>
    </cfRule>
  </conditionalFormatting>
  <conditionalFormatting sqref="AC39">
    <cfRule type="cellIs" dxfId="2503" priority="389" operator="lessThan">
      <formula>$C$4</formula>
    </cfRule>
  </conditionalFormatting>
  <conditionalFormatting sqref="AC40">
    <cfRule type="cellIs" dxfId="2502" priority="390" operator="lessThan">
      <formula>$C$4</formula>
    </cfRule>
  </conditionalFormatting>
  <conditionalFormatting sqref="AC41">
    <cfRule type="cellIs" dxfId="2501" priority="391" operator="lessThan">
      <formula>$C$4</formula>
    </cfRule>
  </conditionalFormatting>
  <conditionalFormatting sqref="AC42">
    <cfRule type="cellIs" dxfId="2500" priority="392" operator="lessThan">
      <formula>$C$4</formula>
    </cfRule>
  </conditionalFormatting>
  <conditionalFormatting sqref="AC43">
    <cfRule type="cellIs" dxfId="2499" priority="393" operator="lessThan">
      <formula>$C$4</formula>
    </cfRule>
  </conditionalFormatting>
  <conditionalFormatting sqref="AC44">
    <cfRule type="cellIs" dxfId="2498" priority="394" operator="lessThan">
      <formula>$C$4</formula>
    </cfRule>
  </conditionalFormatting>
  <conditionalFormatting sqref="AC45">
    <cfRule type="cellIs" dxfId="2497" priority="395" operator="lessThan">
      <formula>$C$4</formula>
    </cfRule>
  </conditionalFormatting>
  <conditionalFormatting sqref="AC46">
    <cfRule type="cellIs" dxfId="2496" priority="396" operator="lessThan">
      <formula>$C$4</formula>
    </cfRule>
  </conditionalFormatting>
  <conditionalFormatting sqref="AC47">
    <cfRule type="cellIs" dxfId="2495" priority="397" operator="lessThan">
      <formula>$C$4</formula>
    </cfRule>
  </conditionalFormatting>
  <conditionalFormatting sqref="AC48">
    <cfRule type="cellIs" dxfId="2494" priority="398" operator="lessThan">
      <formula>$C$4</formula>
    </cfRule>
  </conditionalFormatting>
  <conditionalFormatting sqref="AC49">
    <cfRule type="cellIs" dxfId="2493" priority="399" operator="lessThan">
      <formula>$C$4</formula>
    </cfRule>
  </conditionalFormatting>
  <conditionalFormatting sqref="AC50">
    <cfRule type="cellIs" dxfId="2492" priority="400" operator="lessThan">
      <formula>$C$4</formula>
    </cfRule>
  </conditionalFormatting>
  <conditionalFormatting sqref="AD11">
    <cfRule type="cellIs" dxfId="2491" priority="401" operator="lessThan">
      <formula>$C$4</formula>
    </cfRule>
  </conditionalFormatting>
  <conditionalFormatting sqref="AD12">
    <cfRule type="cellIs" dxfId="2490" priority="402" operator="lessThan">
      <formula>$C$4</formula>
    </cfRule>
  </conditionalFormatting>
  <conditionalFormatting sqref="AD13">
    <cfRule type="cellIs" dxfId="2489" priority="403" operator="lessThan">
      <formula>$C$4</formula>
    </cfRule>
  </conditionalFormatting>
  <conditionalFormatting sqref="AD14">
    <cfRule type="cellIs" dxfId="2488" priority="404" operator="lessThan">
      <formula>$C$4</formula>
    </cfRule>
  </conditionalFormatting>
  <conditionalFormatting sqref="AD15">
    <cfRule type="cellIs" dxfId="2487" priority="405" operator="lessThan">
      <formula>$C$4</formula>
    </cfRule>
  </conditionalFormatting>
  <conditionalFormatting sqref="AD16">
    <cfRule type="cellIs" dxfId="2486" priority="406" operator="lessThan">
      <formula>$C$4</formula>
    </cfRule>
  </conditionalFormatting>
  <conditionalFormatting sqref="AD17">
    <cfRule type="cellIs" dxfId="2485" priority="407" operator="lessThan">
      <formula>$C$4</formula>
    </cfRule>
  </conditionalFormatting>
  <conditionalFormatting sqref="AD18">
    <cfRule type="cellIs" dxfId="2484" priority="408" operator="lessThan">
      <formula>$C$4</formula>
    </cfRule>
  </conditionalFormatting>
  <conditionalFormatting sqref="AD19">
    <cfRule type="cellIs" dxfId="2483" priority="409" operator="lessThan">
      <formula>$C$4</formula>
    </cfRule>
  </conditionalFormatting>
  <conditionalFormatting sqref="AD20">
    <cfRule type="cellIs" dxfId="2482" priority="410" operator="lessThan">
      <formula>$C$4</formula>
    </cfRule>
  </conditionalFormatting>
  <conditionalFormatting sqref="AD21">
    <cfRule type="cellIs" dxfId="2481" priority="411" operator="lessThan">
      <formula>$C$4</formula>
    </cfRule>
  </conditionalFormatting>
  <conditionalFormatting sqref="AD22">
    <cfRule type="cellIs" dxfId="2480" priority="412" operator="lessThan">
      <formula>$C$4</formula>
    </cfRule>
  </conditionalFormatting>
  <conditionalFormatting sqref="AD23">
    <cfRule type="cellIs" dxfId="2479" priority="413" operator="lessThan">
      <formula>$C$4</formula>
    </cfRule>
  </conditionalFormatting>
  <conditionalFormatting sqref="AD24">
    <cfRule type="cellIs" dxfId="2478" priority="414" operator="lessThan">
      <formula>$C$4</formula>
    </cfRule>
  </conditionalFormatting>
  <conditionalFormatting sqref="AD25">
    <cfRule type="cellIs" dxfId="2477" priority="415" operator="lessThan">
      <formula>$C$4</formula>
    </cfRule>
  </conditionalFormatting>
  <conditionalFormatting sqref="AD26">
    <cfRule type="cellIs" dxfId="2476" priority="416" operator="lessThan">
      <formula>$C$4</formula>
    </cfRule>
  </conditionalFormatting>
  <conditionalFormatting sqref="AD27">
    <cfRule type="cellIs" dxfId="2475" priority="417" operator="lessThan">
      <formula>$C$4</formula>
    </cfRule>
  </conditionalFormatting>
  <conditionalFormatting sqref="AD28">
    <cfRule type="cellIs" dxfId="2474" priority="418" operator="lessThan">
      <formula>$C$4</formula>
    </cfRule>
  </conditionalFormatting>
  <conditionalFormatting sqref="AD29">
    <cfRule type="cellIs" dxfId="2473" priority="419" operator="lessThan">
      <formula>$C$4</formula>
    </cfRule>
  </conditionalFormatting>
  <conditionalFormatting sqref="AD30">
    <cfRule type="cellIs" dxfId="2472" priority="420" operator="lessThan">
      <formula>$C$4</formula>
    </cfRule>
  </conditionalFormatting>
  <conditionalFormatting sqref="AD31">
    <cfRule type="cellIs" dxfId="2471" priority="421" operator="lessThan">
      <formula>$C$4</formula>
    </cfRule>
  </conditionalFormatting>
  <conditionalFormatting sqref="AD32">
    <cfRule type="cellIs" dxfId="2470" priority="422" operator="lessThan">
      <formula>$C$4</formula>
    </cfRule>
  </conditionalFormatting>
  <conditionalFormatting sqref="AD33">
    <cfRule type="cellIs" dxfId="2469" priority="423" operator="lessThan">
      <formula>$C$4</formula>
    </cfRule>
  </conditionalFormatting>
  <conditionalFormatting sqref="AD34">
    <cfRule type="cellIs" dxfId="2468" priority="424" operator="lessThan">
      <formula>$C$4</formula>
    </cfRule>
  </conditionalFormatting>
  <conditionalFormatting sqref="AD35">
    <cfRule type="cellIs" dxfId="2467" priority="425" operator="lessThan">
      <formula>$C$4</formula>
    </cfRule>
  </conditionalFormatting>
  <conditionalFormatting sqref="AD36">
    <cfRule type="cellIs" dxfId="2466" priority="426" operator="lessThan">
      <formula>$C$4</formula>
    </cfRule>
  </conditionalFormatting>
  <conditionalFormatting sqref="AD37">
    <cfRule type="cellIs" dxfId="2465" priority="427" operator="lessThan">
      <formula>$C$4</formula>
    </cfRule>
  </conditionalFormatting>
  <conditionalFormatting sqref="AD38">
    <cfRule type="cellIs" dxfId="2464" priority="428" operator="lessThan">
      <formula>$C$4</formula>
    </cfRule>
  </conditionalFormatting>
  <conditionalFormatting sqref="AD39">
    <cfRule type="cellIs" dxfId="2463" priority="429" operator="lessThan">
      <formula>$C$4</formula>
    </cfRule>
  </conditionalFormatting>
  <conditionalFormatting sqref="AD40">
    <cfRule type="cellIs" dxfId="2462" priority="430" operator="lessThan">
      <formula>$C$4</formula>
    </cfRule>
  </conditionalFormatting>
  <conditionalFormatting sqref="AD41">
    <cfRule type="cellIs" dxfId="2461" priority="431" operator="lessThan">
      <formula>$C$4</formula>
    </cfRule>
  </conditionalFormatting>
  <conditionalFormatting sqref="AD42">
    <cfRule type="cellIs" dxfId="2460" priority="432" operator="lessThan">
      <formula>$C$4</formula>
    </cfRule>
  </conditionalFormatting>
  <conditionalFormatting sqref="AD43">
    <cfRule type="cellIs" dxfId="2459" priority="433" operator="lessThan">
      <formula>$C$4</formula>
    </cfRule>
  </conditionalFormatting>
  <conditionalFormatting sqref="AD44">
    <cfRule type="cellIs" dxfId="2458" priority="434" operator="lessThan">
      <formula>$C$4</formula>
    </cfRule>
  </conditionalFormatting>
  <conditionalFormatting sqref="AD45">
    <cfRule type="cellIs" dxfId="2457" priority="435" operator="lessThan">
      <formula>$C$4</formula>
    </cfRule>
  </conditionalFormatting>
  <conditionalFormatting sqref="AD46">
    <cfRule type="cellIs" dxfId="2456" priority="436" operator="lessThan">
      <formula>$C$4</formula>
    </cfRule>
  </conditionalFormatting>
  <conditionalFormatting sqref="AD47">
    <cfRule type="cellIs" dxfId="2455" priority="437" operator="lessThan">
      <formula>$C$4</formula>
    </cfRule>
  </conditionalFormatting>
  <conditionalFormatting sqref="AD48">
    <cfRule type="cellIs" dxfId="2454" priority="438" operator="lessThan">
      <formula>$C$4</formula>
    </cfRule>
  </conditionalFormatting>
  <conditionalFormatting sqref="AD49">
    <cfRule type="cellIs" dxfId="2453" priority="439" operator="lessThan">
      <formula>$C$4</formula>
    </cfRule>
  </conditionalFormatting>
  <conditionalFormatting sqref="AD50">
    <cfRule type="cellIs" dxfId="2452" priority="440" operator="lessThan">
      <formula>$C$4</formula>
    </cfRule>
  </conditionalFormatting>
  <conditionalFormatting sqref="AE11">
    <cfRule type="cellIs" dxfId="2451" priority="441" operator="lessThan">
      <formula>$C$4</formula>
    </cfRule>
  </conditionalFormatting>
  <conditionalFormatting sqref="AE12">
    <cfRule type="cellIs" dxfId="2450" priority="442" operator="lessThan">
      <formula>$C$4</formula>
    </cfRule>
  </conditionalFormatting>
  <conditionalFormatting sqref="AE13">
    <cfRule type="cellIs" dxfId="2449" priority="443" operator="lessThan">
      <formula>$C$4</formula>
    </cfRule>
  </conditionalFormatting>
  <conditionalFormatting sqref="AE14">
    <cfRule type="cellIs" dxfId="2448" priority="444" operator="lessThan">
      <formula>$C$4</formula>
    </cfRule>
  </conditionalFormatting>
  <conditionalFormatting sqref="AE15">
    <cfRule type="cellIs" dxfId="2447" priority="445" operator="lessThan">
      <formula>$C$4</formula>
    </cfRule>
  </conditionalFormatting>
  <conditionalFormatting sqref="AE16">
    <cfRule type="cellIs" dxfId="2446" priority="446" operator="lessThan">
      <formula>$C$4</formula>
    </cfRule>
  </conditionalFormatting>
  <conditionalFormatting sqref="AE17">
    <cfRule type="cellIs" dxfId="2445" priority="447" operator="lessThan">
      <formula>$C$4</formula>
    </cfRule>
  </conditionalFormatting>
  <conditionalFormatting sqref="AE18">
    <cfRule type="cellIs" dxfId="2444" priority="448" operator="lessThan">
      <formula>$C$4</formula>
    </cfRule>
  </conditionalFormatting>
  <conditionalFormatting sqref="AE19">
    <cfRule type="cellIs" dxfId="2443" priority="449" operator="lessThan">
      <formula>$C$4</formula>
    </cfRule>
  </conditionalFormatting>
  <conditionalFormatting sqref="AE20">
    <cfRule type="cellIs" dxfId="2442" priority="450" operator="lessThan">
      <formula>$C$4</formula>
    </cfRule>
  </conditionalFormatting>
  <conditionalFormatting sqref="AE21">
    <cfRule type="cellIs" dxfId="2441" priority="451" operator="lessThan">
      <formula>$C$4</formula>
    </cfRule>
  </conditionalFormatting>
  <conditionalFormatting sqref="AE22">
    <cfRule type="cellIs" dxfId="2440" priority="452" operator="lessThan">
      <formula>$C$4</formula>
    </cfRule>
  </conditionalFormatting>
  <conditionalFormatting sqref="AE23">
    <cfRule type="cellIs" dxfId="2439" priority="453" operator="lessThan">
      <formula>$C$4</formula>
    </cfRule>
  </conditionalFormatting>
  <conditionalFormatting sqref="AE24">
    <cfRule type="cellIs" dxfId="2438" priority="454" operator="lessThan">
      <formula>$C$4</formula>
    </cfRule>
  </conditionalFormatting>
  <conditionalFormatting sqref="AE25">
    <cfRule type="cellIs" dxfId="2437" priority="455" operator="lessThan">
      <formula>$C$4</formula>
    </cfRule>
  </conditionalFormatting>
  <conditionalFormatting sqref="AE26">
    <cfRule type="cellIs" dxfId="2436" priority="456" operator="lessThan">
      <formula>$C$4</formula>
    </cfRule>
  </conditionalFormatting>
  <conditionalFormatting sqref="AE27">
    <cfRule type="cellIs" dxfId="2435" priority="457" operator="lessThan">
      <formula>$C$4</formula>
    </cfRule>
  </conditionalFormatting>
  <conditionalFormatting sqref="AE28">
    <cfRule type="cellIs" dxfId="2434" priority="458" operator="lessThan">
      <formula>$C$4</formula>
    </cfRule>
  </conditionalFormatting>
  <conditionalFormatting sqref="AE29">
    <cfRule type="cellIs" dxfId="2433" priority="459" operator="lessThan">
      <formula>$C$4</formula>
    </cfRule>
  </conditionalFormatting>
  <conditionalFormatting sqref="AE30">
    <cfRule type="cellIs" dxfId="2432" priority="460" operator="lessThan">
      <formula>$C$4</formula>
    </cfRule>
  </conditionalFormatting>
  <conditionalFormatting sqref="AE31">
    <cfRule type="cellIs" dxfId="2431" priority="461" operator="lessThan">
      <formula>$C$4</formula>
    </cfRule>
  </conditionalFormatting>
  <conditionalFormatting sqref="AE32">
    <cfRule type="cellIs" dxfId="2430" priority="462" operator="lessThan">
      <formula>$C$4</formula>
    </cfRule>
  </conditionalFormatting>
  <conditionalFormatting sqref="AE33">
    <cfRule type="cellIs" dxfId="2429" priority="463" operator="lessThan">
      <formula>$C$4</formula>
    </cfRule>
  </conditionalFormatting>
  <conditionalFormatting sqref="AE34">
    <cfRule type="cellIs" dxfId="2428" priority="464" operator="lessThan">
      <formula>$C$4</formula>
    </cfRule>
  </conditionalFormatting>
  <conditionalFormatting sqref="AE35">
    <cfRule type="cellIs" dxfId="2427" priority="465" operator="lessThan">
      <formula>$C$4</formula>
    </cfRule>
  </conditionalFormatting>
  <conditionalFormatting sqref="AE36">
    <cfRule type="cellIs" dxfId="2426" priority="466" operator="lessThan">
      <formula>$C$4</formula>
    </cfRule>
  </conditionalFormatting>
  <conditionalFormatting sqref="AE37">
    <cfRule type="cellIs" dxfId="2425" priority="467" operator="lessThan">
      <formula>$C$4</formula>
    </cfRule>
  </conditionalFormatting>
  <conditionalFormatting sqref="AE38">
    <cfRule type="cellIs" dxfId="2424" priority="468" operator="lessThan">
      <formula>$C$4</formula>
    </cfRule>
  </conditionalFormatting>
  <conditionalFormatting sqref="AE39">
    <cfRule type="cellIs" dxfId="2423" priority="469" operator="lessThan">
      <formula>$C$4</formula>
    </cfRule>
  </conditionalFormatting>
  <conditionalFormatting sqref="AE40">
    <cfRule type="cellIs" dxfId="2422" priority="470" operator="lessThan">
      <formula>$C$4</formula>
    </cfRule>
  </conditionalFormatting>
  <conditionalFormatting sqref="AE41">
    <cfRule type="cellIs" dxfId="2421" priority="471" operator="lessThan">
      <formula>$C$4</formula>
    </cfRule>
  </conditionalFormatting>
  <conditionalFormatting sqref="AE42">
    <cfRule type="cellIs" dxfId="2420" priority="472" operator="lessThan">
      <formula>$C$4</formula>
    </cfRule>
  </conditionalFormatting>
  <conditionalFormatting sqref="AE43">
    <cfRule type="cellIs" dxfId="2419" priority="473" operator="lessThan">
      <formula>$C$4</formula>
    </cfRule>
  </conditionalFormatting>
  <conditionalFormatting sqref="AE44">
    <cfRule type="cellIs" dxfId="2418" priority="474" operator="lessThan">
      <formula>$C$4</formula>
    </cfRule>
  </conditionalFormatting>
  <conditionalFormatting sqref="AE45">
    <cfRule type="cellIs" dxfId="2417" priority="475" operator="lessThan">
      <formula>$C$4</formula>
    </cfRule>
  </conditionalFormatting>
  <conditionalFormatting sqref="AE46">
    <cfRule type="cellIs" dxfId="2416" priority="476" operator="lessThan">
      <formula>$C$4</formula>
    </cfRule>
  </conditionalFormatting>
  <conditionalFormatting sqref="AE47">
    <cfRule type="cellIs" dxfId="2415" priority="477" operator="lessThan">
      <formula>$C$4</formula>
    </cfRule>
  </conditionalFormatting>
  <conditionalFormatting sqref="AE48">
    <cfRule type="cellIs" dxfId="2414" priority="478" operator="lessThan">
      <formula>$C$4</formula>
    </cfRule>
  </conditionalFormatting>
  <conditionalFormatting sqref="AE49">
    <cfRule type="cellIs" dxfId="2413" priority="479" operator="lessThan">
      <formula>$C$4</formula>
    </cfRule>
  </conditionalFormatting>
  <conditionalFormatting sqref="AE50">
    <cfRule type="cellIs" dxfId="2412" priority="480" operator="lessThan">
      <formula>$C$4</formula>
    </cfRule>
  </conditionalFormatting>
  <conditionalFormatting sqref="AF11">
    <cfRule type="cellIs" dxfId="2411" priority="481" operator="lessThan">
      <formula>$C$4</formula>
    </cfRule>
  </conditionalFormatting>
  <conditionalFormatting sqref="AF12">
    <cfRule type="cellIs" dxfId="2410" priority="482" operator="lessThan">
      <formula>$C$4</formula>
    </cfRule>
  </conditionalFormatting>
  <conditionalFormatting sqref="AF13">
    <cfRule type="cellIs" dxfId="2409" priority="483" operator="lessThan">
      <formula>$C$4</formula>
    </cfRule>
  </conditionalFormatting>
  <conditionalFormatting sqref="AF14">
    <cfRule type="cellIs" dxfId="2408" priority="484" operator="lessThan">
      <formula>$C$4</formula>
    </cfRule>
  </conditionalFormatting>
  <conditionalFormatting sqref="AF15">
    <cfRule type="cellIs" dxfId="2407" priority="485" operator="lessThan">
      <formula>$C$4</formula>
    </cfRule>
  </conditionalFormatting>
  <conditionalFormatting sqref="AF16">
    <cfRule type="cellIs" dxfId="2406" priority="486" operator="lessThan">
      <formula>$C$4</formula>
    </cfRule>
  </conditionalFormatting>
  <conditionalFormatting sqref="AF17">
    <cfRule type="cellIs" dxfId="2405" priority="487" operator="lessThan">
      <formula>$C$4</formula>
    </cfRule>
  </conditionalFormatting>
  <conditionalFormatting sqref="AF18">
    <cfRule type="cellIs" dxfId="2404" priority="488" operator="lessThan">
      <formula>$C$4</formula>
    </cfRule>
  </conditionalFormatting>
  <conditionalFormatting sqref="AF19">
    <cfRule type="cellIs" dxfId="2403" priority="489" operator="lessThan">
      <formula>$C$4</formula>
    </cfRule>
  </conditionalFormatting>
  <conditionalFormatting sqref="AF20">
    <cfRule type="cellIs" dxfId="2402" priority="490" operator="lessThan">
      <formula>$C$4</formula>
    </cfRule>
  </conditionalFormatting>
  <conditionalFormatting sqref="AF21">
    <cfRule type="cellIs" dxfId="2401" priority="491" operator="lessThan">
      <formula>$C$4</formula>
    </cfRule>
  </conditionalFormatting>
  <conditionalFormatting sqref="AF22">
    <cfRule type="cellIs" dxfId="2400" priority="492" operator="lessThan">
      <formula>$C$4</formula>
    </cfRule>
  </conditionalFormatting>
  <conditionalFormatting sqref="AF23">
    <cfRule type="cellIs" dxfId="2399" priority="493" operator="lessThan">
      <formula>$C$4</formula>
    </cfRule>
  </conditionalFormatting>
  <conditionalFormatting sqref="AF24">
    <cfRule type="cellIs" dxfId="2398" priority="494" operator="lessThan">
      <formula>$C$4</formula>
    </cfRule>
  </conditionalFormatting>
  <conditionalFormatting sqref="AF25">
    <cfRule type="cellIs" dxfId="2397" priority="495" operator="lessThan">
      <formula>$C$4</formula>
    </cfRule>
  </conditionalFormatting>
  <conditionalFormatting sqref="AF26">
    <cfRule type="cellIs" dxfId="2396" priority="496" operator="lessThan">
      <formula>$C$4</formula>
    </cfRule>
  </conditionalFormatting>
  <conditionalFormatting sqref="AF27">
    <cfRule type="cellIs" dxfId="2395" priority="497" operator="lessThan">
      <formula>$C$4</formula>
    </cfRule>
  </conditionalFormatting>
  <conditionalFormatting sqref="AF28">
    <cfRule type="cellIs" dxfId="2394" priority="498" operator="lessThan">
      <formula>$C$4</formula>
    </cfRule>
  </conditionalFormatting>
  <conditionalFormatting sqref="AF29">
    <cfRule type="cellIs" dxfId="2393" priority="499" operator="lessThan">
      <formula>$C$4</formula>
    </cfRule>
  </conditionalFormatting>
  <conditionalFormatting sqref="AF30">
    <cfRule type="cellIs" dxfId="2392" priority="500" operator="lessThan">
      <formula>$C$4</formula>
    </cfRule>
  </conditionalFormatting>
  <conditionalFormatting sqref="AF31">
    <cfRule type="cellIs" dxfId="2391" priority="501" operator="lessThan">
      <formula>$C$4</formula>
    </cfRule>
  </conditionalFormatting>
  <conditionalFormatting sqref="AF32">
    <cfRule type="cellIs" dxfId="2390" priority="502" operator="lessThan">
      <formula>$C$4</formula>
    </cfRule>
  </conditionalFormatting>
  <conditionalFormatting sqref="AF33">
    <cfRule type="cellIs" dxfId="2389" priority="503" operator="lessThan">
      <formula>$C$4</formula>
    </cfRule>
  </conditionalFormatting>
  <conditionalFormatting sqref="AF34">
    <cfRule type="cellIs" dxfId="2388" priority="504" operator="lessThan">
      <formula>$C$4</formula>
    </cfRule>
  </conditionalFormatting>
  <conditionalFormatting sqref="AF35">
    <cfRule type="cellIs" dxfId="2387" priority="505" operator="lessThan">
      <formula>$C$4</formula>
    </cfRule>
  </conditionalFormatting>
  <conditionalFormatting sqref="AF36">
    <cfRule type="cellIs" dxfId="2386" priority="506" operator="lessThan">
      <formula>$C$4</formula>
    </cfRule>
  </conditionalFormatting>
  <conditionalFormatting sqref="AF37">
    <cfRule type="cellIs" dxfId="2385" priority="507" operator="lessThan">
      <formula>$C$4</formula>
    </cfRule>
  </conditionalFormatting>
  <conditionalFormatting sqref="AF38">
    <cfRule type="cellIs" dxfId="2384" priority="508" operator="lessThan">
      <formula>$C$4</formula>
    </cfRule>
  </conditionalFormatting>
  <conditionalFormatting sqref="AF39">
    <cfRule type="cellIs" dxfId="2383" priority="509" operator="lessThan">
      <formula>$C$4</formula>
    </cfRule>
  </conditionalFormatting>
  <conditionalFormatting sqref="AF40">
    <cfRule type="cellIs" dxfId="2382" priority="510" operator="lessThan">
      <formula>$C$4</formula>
    </cfRule>
  </conditionalFormatting>
  <conditionalFormatting sqref="AF41">
    <cfRule type="cellIs" dxfId="2381" priority="511" operator="lessThan">
      <formula>$C$4</formula>
    </cfRule>
  </conditionalFormatting>
  <conditionalFormatting sqref="AF42">
    <cfRule type="cellIs" dxfId="2380" priority="512" operator="lessThan">
      <formula>$C$4</formula>
    </cfRule>
  </conditionalFormatting>
  <conditionalFormatting sqref="AF43">
    <cfRule type="cellIs" dxfId="2379" priority="513" operator="lessThan">
      <formula>$C$4</formula>
    </cfRule>
  </conditionalFormatting>
  <conditionalFormatting sqref="AF44">
    <cfRule type="cellIs" dxfId="2378" priority="514" operator="lessThan">
      <formula>$C$4</formula>
    </cfRule>
  </conditionalFormatting>
  <conditionalFormatting sqref="AF45">
    <cfRule type="cellIs" dxfId="2377" priority="515" operator="lessThan">
      <formula>$C$4</formula>
    </cfRule>
  </conditionalFormatting>
  <conditionalFormatting sqref="AF46">
    <cfRule type="cellIs" dxfId="2376" priority="516" operator="lessThan">
      <formula>$C$4</formula>
    </cfRule>
  </conditionalFormatting>
  <conditionalFormatting sqref="AF47">
    <cfRule type="cellIs" dxfId="2375" priority="517" operator="lessThan">
      <formula>$C$4</formula>
    </cfRule>
  </conditionalFormatting>
  <conditionalFormatting sqref="AF48">
    <cfRule type="cellIs" dxfId="2374" priority="518" operator="lessThan">
      <formula>$C$4</formula>
    </cfRule>
  </conditionalFormatting>
  <conditionalFormatting sqref="AF49">
    <cfRule type="cellIs" dxfId="2373" priority="519" operator="lessThan">
      <formula>$C$4</formula>
    </cfRule>
  </conditionalFormatting>
  <conditionalFormatting sqref="AF50">
    <cfRule type="cellIs" dxfId="2372" priority="520" operator="lessThan">
      <formula>$C$4</formula>
    </cfRule>
  </conditionalFormatting>
  <conditionalFormatting sqref="AG11">
    <cfRule type="cellIs" dxfId="2371" priority="521" operator="lessThan">
      <formula>$C$4</formula>
    </cfRule>
  </conditionalFormatting>
  <conditionalFormatting sqref="AG12">
    <cfRule type="cellIs" dxfId="2370" priority="522" operator="lessThan">
      <formula>$C$4</formula>
    </cfRule>
  </conditionalFormatting>
  <conditionalFormatting sqref="AG13">
    <cfRule type="cellIs" dxfId="2369" priority="523" operator="lessThan">
      <formula>$C$4</formula>
    </cfRule>
  </conditionalFormatting>
  <conditionalFormatting sqref="AG14">
    <cfRule type="cellIs" dxfId="2368" priority="524" operator="lessThan">
      <formula>$C$4</formula>
    </cfRule>
  </conditionalFormatting>
  <conditionalFormatting sqref="AG15">
    <cfRule type="cellIs" dxfId="2367" priority="525" operator="lessThan">
      <formula>$C$4</formula>
    </cfRule>
  </conditionalFormatting>
  <conditionalFormatting sqref="AG16">
    <cfRule type="cellIs" dxfId="2366" priority="526" operator="lessThan">
      <formula>$C$4</formula>
    </cfRule>
  </conditionalFormatting>
  <conditionalFormatting sqref="AG17">
    <cfRule type="cellIs" dxfId="2365" priority="527" operator="lessThan">
      <formula>$C$4</formula>
    </cfRule>
  </conditionalFormatting>
  <conditionalFormatting sqref="AG18">
    <cfRule type="cellIs" dxfId="2364" priority="528" operator="lessThan">
      <formula>$C$4</formula>
    </cfRule>
  </conditionalFormatting>
  <conditionalFormatting sqref="AG19">
    <cfRule type="cellIs" dxfId="2363" priority="529" operator="lessThan">
      <formula>$C$4</formula>
    </cfRule>
  </conditionalFormatting>
  <conditionalFormatting sqref="AG20">
    <cfRule type="cellIs" dxfId="2362" priority="530" operator="lessThan">
      <formula>$C$4</formula>
    </cfRule>
  </conditionalFormatting>
  <conditionalFormatting sqref="AG21">
    <cfRule type="cellIs" dxfId="2361" priority="531" operator="lessThan">
      <formula>$C$4</formula>
    </cfRule>
  </conditionalFormatting>
  <conditionalFormatting sqref="AG22">
    <cfRule type="cellIs" dxfId="2360" priority="532" operator="lessThan">
      <formula>$C$4</formula>
    </cfRule>
  </conditionalFormatting>
  <conditionalFormatting sqref="AG23">
    <cfRule type="cellIs" dxfId="2359" priority="533" operator="lessThan">
      <formula>$C$4</formula>
    </cfRule>
  </conditionalFormatting>
  <conditionalFormatting sqref="AG24">
    <cfRule type="cellIs" dxfId="2358" priority="534" operator="lessThan">
      <formula>$C$4</formula>
    </cfRule>
  </conditionalFormatting>
  <conditionalFormatting sqref="AG25">
    <cfRule type="cellIs" dxfId="2357" priority="535" operator="lessThan">
      <formula>$C$4</formula>
    </cfRule>
  </conditionalFormatting>
  <conditionalFormatting sqref="AG26">
    <cfRule type="cellIs" dxfId="2356" priority="536" operator="lessThan">
      <formula>$C$4</formula>
    </cfRule>
  </conditionalFormatting>
  <conditionalFormatting sqref="AG27">
    <cfRule type="cellIs" dxfId="2355" priority="537" operator="lessThan">
      <formula>$C$4</formula>
    </cfRule>
  </conditionalFormatting>
  <conditionalFormatting sqref="AG28">
    <cfRule type="cellIs" dxfId="2354" priority="538" operator="lessThan">
      <formula>$C$4</formula>
    </cfRule>
  </conditionalFormatting>
  <conditionalFormatting sqref="AG29">
    <cfRule type="cellIs" dxfId="2353" priority="539" operator="lessThan">
      <formula>$C$4</formula>
    </cfRule>
  </conditionalFormatting>
  <conditionalFormatting sqref="AG30">
    <cfRule type="cellIs" dxfId="2352" priority="540" operator="lessThan">
      <formula>$C$4</formula>
    </cfRule>
  </conditionalFormatting>
  <conditionalFormatting sqref="AG31">
    <cfRule type="cellIs" dxfId="2351" priority="541" operator="lessThan">
      <formula>$C$4</formula>
    </cfRule>
  </conditionalFormatting>
  <conditionalFormatting sqref="AG32">
    <cfRule type="cellIs" dxfId="2350" priority="542" operator="lessThan">
      <formula>$C$4</formula>
    </cfRule>
  </conditionalFormatting>
  <conditionalFormatting sqref="AG33">
    <cfRule type="cellIs" dxfId="2349" priority="543" operator="lessThan">
      <formula>$C$4</formula>
    </cfRule>
  </conditionalFormatting>
  <conditionalFormatting sqref="AG34">
    <cfRule type="cellIs" dxfId="2348" priority="544" operator="lessThan">
      <formula>$C$4</formula>
    </cfRule>
  </conditionalFormatting>
  <conditionalFormatting sqref="AG35">
    <cfRule type="cellIs" dxfId="2347" priority="545" operator="lessThan">
      <formula>$C$4</formula>
    </cfRule>
  </conditionalFormatting>
  <conditionalFormatting sqref="AG36">
    <cfRule type="cellIs" dxfId="2346" priority="546" operator="lessThan">
      <formula>$C$4</formula>
    </cfRule>
  </conditionalFormatting>
  <conditionalFormatting sqref="AG37">
    <cfRule type="cellIs" dxfId="2345" priority="547" operator="lessThan">
      <formula>$C$4</formula>
    </cfRule>
  </conditionalFormatting>
  <conditionalFormatting sqref="AG38">
    <cfRule type="cellIs" dxfId="2344" priority="548" operator="lessThan">
      <formula>$C$4</formula>
    </cfRule>
  </conditionalFormatting>
  <conditionalFormatting sqref="AG39">
    <cfRule type="cellIs" dxfId="2343" priority="549" operator="lessThan">
      <formula>$C$4</formula>
    </cfRule>
  </conditionalFormatting>
  <conditionalFormatting sqref="AG40">
    <cfRule type="cellIs" dxfId="2342" priority="550" operator="lessThan">
      <formula>$C$4</formula>
    </cfRule>
  </conditionalFormatting>
  <conditionalFormatting sqref="AG41">
    <cfRule type="cellIs" dxfId="2341" priority="551" operator="lessThan">
      <formula>$C$4</formula>
    </cfRule>
  </conditionalFormatting>
  <conditionalFormatting sqref="AG42">
    <cfRule type="cellIs" dxfId="2340" priority="552" operator="lessThan">
      <formula>$C$4</formula>
    </cfRule>
  </conditionalFormatting>
  <conditionalFormatting sqref="AG43">
    <cfRule type="cellIs" dxfId="2339" priority="553" operator="lessThan">
      <formula>$C$4</formula>
    </cfRule>
  </conditionalFormatting>
  <conditionalFormatting sqref="AG44">
    <cfRule type="cellIs" dxfId="2338" priority="554" operator="lessThan">
      <formula>$C$4</formula>
    </cfRule>
  </conditionalFormatting>
  <conditionalFormatting sqref="AG45">
    <cfRule type="cellIs" dxfId="2337" priority="555" operator="lessThan">
      <formula>$C$4</formula>
    </cfRule>
  </conditionalFormatting>
  <conditionalFormatting sqref="AG46">
    <cfRule type="cellIs" dxfId="2336" priority="556" operator="lessThan">
      <formula>$C$4</formula>
    </cfRule>
  </conditionalFormatting>
  <conditionalFormatting sqref="AG47">
    <cfRule type="cellIs" dxfId="2335" priority="557" operator="lessThan">
      <formula>$C$4</formula>
    </cfRule>
  </conditionalFormatting>
  <conditionalFormatting sqref="AG48">
    <cfRule type="cellIs" dxfId="2334" priority="558" operator="lessThan">
      <formula>$C$4</formula>
    </cfRule>
  </conditionalFormatting>
  <conditionalFormatting sqref="AG49">
    <cfRule type="cellIs" dxfId="2333" priority="559" operator="lessThan">
      <formula>$C$4</formula>
    </cfRule>
  </conditionalFormatting>
  <conditionalFormatting sqref="AG50">
    <cfRule type="cellIs" dxfId="2332" priority="560" operator="lessThan">
      <formula>$C$4</formula>
    </cfRule>
  </conditionalFormatting>
  <conditionalFormatting sqref="AH11">
    <cfRule type="cellIs" dxfId="2331" priority="561" operator="lessThan">
      <formula>$C$4</formula>
    </cfRule>
  </conditionalFormatting>
  <conditionalFormatting sqref="AH12">
    <cfRule type="cellIs" dxfId="2330" priority="562" operator="lessThan">
      <formula>$C$4</formula>
    </cfRule>
  </conditionalFormatting>
  <conditionalFormatting sqref="AH13">
    <cfRule type="cellIs" dxfId="2329" priority="563" operator="lessThan">
      <formula>$C$4</formula>
    </cfRule>
  </conditionalFormatting>
  <conditionalFormatting sqref="AH14">
    <cfRule type="cellIs" dxfId="2328" priority="564" operator="lessThan">
      <formula>$C$4</formula>
    </cfRule>
  </conditionalFormatting>
  <conditionalFormatting sqref="AH15">
    <cfRule type="cellIs" dxfId="2327" priority="565" operator="lessThan">
      <formula>$C$4</formula>
    </cfRule>
  </conditionalFormatting>
  <conditionalFormatting sqref="AH16">
    <cfRule type="cellIs" dxfId="2326" priority="566" operator="lessThan">
      <formula>$C$4</formula>
    </cfRule>
  </conditionalFormatting>
  <conditionalFormatting sqref="AH17">
    <cfRule type="cellIs" dxfId="2325" priority="567" operator="lessThan">
      <formula>$C$4</formula>
    </cfRule>
  </conditionalFormatting>
  <conditionalFormatting sqref="AH18">
    <cfRule type="cellIs" dxfId="2324" priority="568" operator="lessThan">
      <formula>$C$4</formula>
    </cfRule>
  </conditionalFormatting>
  <conditionalFormatting sqref="AH19">
    <cfRule type="cellIs" dxfId="2323" priority="569" operator="lessThan">
      <formula>$C$4</formula>
    </cfRule>
  </conditionalFormatting>
  <conditionalFormatting sqref="AH20">
    <cfRule type="cellIs" dxfId="2322" priority="570" operator="lessThan">
      <formula>$C$4</formula>
    </cfRule>
  </conditionalFormatting>
  <conditionalFormatting sqref="AH21">
    <cfRule type="cellIs" dxfId="2321" priority="571" operator="lessThan">
      <formula>$C$4</formula>
    </cfRule>
  </conditionalFormatting>
  <conditionalFormatting sqref="AH22">
    <cfRule type="cellIs" dxfId="2320" priority="572" operator="lessThan">
      <formula>$C$4</formula>
    </cfRule>
  </conditionalFormatting>
  <conditionalFormatting sqref="AH23">
    <cfRule type="cellIs" dxfId="2319" priority="573" operator="lessThan">
      <formula>$C$4</formula>
    </cfRule>
  </conditionalFormatting>
  <conditionalFormatting sqref="AH24">
    <cfRule type="cellIs" dxfId="2318" priority="574" operator="lessThan">
      <formula>$C$4</formula>
    </cfRule>
  </conditionalFormatting>
  <conditionalFormatting sqref="AH25">
    <cfRule type="cellIs" dxfId="2317" priority="575" operator="lessThan">
      <formula>$C$4</formula>
    </cfRule>
  </conditionalFormatting>
  <conditionalFormatting sqref="AH26">
    <cfRule type="cellIs" dxfId="2316" priority="576" operator="lessThan">
      <formula>$C$4</formula>
    </cfRule>
  </conditionalFormatting>
  <conditionalFormatting sqref="AH27">
    <cfRule type="cellIs" dxfId="2315" priority="577" operator="lessThan">
      <formula>$C$4</formula>
    </cfRule>
  </conditionalFormatting>
  <conditionalFormatting sqref="AH28">
    <cfRule type="cellIs" dxfId="2314" priority="578" operator="lessThan">
      <formula>$C$4</formula>
    </cfRule>
  </conditionalFormatting>
  <conditionalFormatting sqref="AH29">
    <cfRule type="cellIs" dxfId="2313" priority="579" operator="lessThan">
      <formula>$C$4</formula>
    </cfRule>
  </conditionalFormatting>
  <conditionalFormatting sqref="AH30">
    <cfRule type="cellIs" dxfId="2312" priority="580" operator="lessThan">
      <formula>$C$4</formula>
    </cfRule>
  </conditionalFormatting>
  <conditionalFormatting sqref="AH31">
    <cfRule type="cellIs" dxfId="2311" priority="581" operator="lessThan">
      <formula>$C$4</formula>
    </cfRule>
  </conditionalFormatting>
  <conditionalFormatting sqref="AH32">
    <cfRule type="cellIs" dxfId="2310" priority="582" operator="lessThan">
      <formula>$C$4</formula>
    </cfRule>
  </conditionalFormatting>
  <conditionalFormatting sqref="AH33">
    <cfRule type="cellIs" dxfId="2309" priority="583" operator="lessThan">
      <formula>$C$4</formula>
    </cfRule>
  </conditionalFormatting>
  <conditionalFormatting sqref="AH34">
    <cfRule type="cellIs" dxfId="2308" priority="584" operator="lessThan">
      <formula>$C$4</formula>
    </cfRule>
  </conditionalFormatting>
  <conditionalFormatting sqref="AH35">
    <cfRule type="cellIs" dxfId="2307" priority="585" operator="lessThan">
      <formula>$C$4</formula>
    </cfRule>
  </conditionalFormatting>
  <conditionalFormatting sqref="AH36">
    <cfRule type="cellIs" dxfId="2306" priority="586" operator="lessThan">
      <formula>$C$4</formula>
    </cfRule>
  </conditionalFormatting>
  <conditionalFormatting sqref="AH37">
    <cfRule type="cellIs" dxfId="2305" priority="587" operator="lessThan">
      <formula>$C$4</formula>
    </cfRule>
  </conditionalFormatting>
  <conditionalFormatting sqref="AH38">
    <cfRule type="cellIs" dxfId="2304" priority="588" operator="lessThan">
      <formula>$C$4</formula>
    </cfRule>
  </conditionalFormatting>
  <conditionalFormatting sqref="AH39">
    <cfRule type="cellIs" dxfId="2303" priority="589" operator="lessThan">
      <formula>$C$4</formula>
    </cfRule>
  </conditionalFormatting>
  <conditionalFormatting sqref="AH40">
    <cfRule type="cellIs" dxfId="2302" priority="590" operator="lessThan">
      <formula>$C$4</formula>
    </cfRule>
  </conditionalFormatting>
  <conditionalFormatting sqref="AH41">
    <cfRule type="cellIs" dxfId="2301" priority="591" operator="lessThan">
      <formula>$C$4</formula>
    </cfRule>
  </conditionalFormatting>
  <conditionalFormatting sqref="AH42">
    <cfRule type="cellIs" dxfId="2300" priority="592" operator="lessThan">
      <formula>$C$4</formula>
    </cfRule>
  </conditionalFormatting>
  <conditionalFormatting sqref="AH43">
    <cfRule type="cellIs" dxfId="2299" priority="593" operator="lessThan">
      <formula>$C$4</formula>
    </cfRule>
  </conditionalFormatting>
  <conditionalFormatting sqref="AH44">
    <cfRule type="cellIs" dxfId="2298" priority="594" operator="lessThan">
      <formula>$C$4</formula>
    </cfRule>
  </conditionalFormatting>
  <conditionalFormatting sqref="AH45">
    <cfRule type="cellIs" dxfId="2297" priority="595" operator="lessThan">
      <formula>$C$4</formula>
    </cfRule>
  </conditionalFormatting>
  <conditionalFormatting sqref="AH46">
    <cfRule type="cellIs" dxfId="2296" priority="596" operator="lessThan">
      <formula>$C$4</formula>
    </cfRule>
  </conditionalFormatting>
  <conditionalFormatting sqref="AH47">
    <cfRule type="cellIs" dxfId="2295" priority="597" operator="lessThan">
      <formula>$C$4</formula>
    </cfRule>
  </conditionalFormatting>
  <conditionalFormatting sqref="AH48">
    <cfRule type="cellIs" dxfId="2294" priority="598" operator="lessThan">
      <formula>$C$4</formula>
    </cfRule>
  </conditionalFormatting>
  <conditionalFormatting sqref="AH49">
    <cfRule type="cellIs" dxfId="2293" priority="599" operator="lessThan">
      <formula>$C$4</formula>
    </cfRule>
  </conditionalFormatting>
  <conditionalFormatting sqref="AH50">
    <cfRule type="cellIs" dxfId="2292" priority="600" operator="lessThan">
      <formula>$C$4</formula>
    </cfRule>
  </conditionalFormatting>
  <conditionalFormatting sqref="AI11">
    <cfRule type="cellIs" dxfId="2291" priority="601" operator="lessThan">
      <formula>$C$4</formula>
    </cfRule>
  </conditionalFormatting>
  <conditionalFormatting sqref="AI12">
    <cfRule type="cellIs" dxfId="2290" priority="602" operator="lessThan">
      <formula>$C$4</formula>
    </cfRule>
  </conditionalFormatting>
  <conditionalFormatting sqref="AI13">
    <cfRule type="cellIs" dxfId="2289" priority="603" operator="lessThan">
      <formula>$C$4</formula>
    </cfRule>
  </conditionalFormatting>
  <conditionalFormatting sqref="AI14">
    <cfRule type="cellIs" dxfId="2288" priority="604" operator="lessThan">
      <formula>$C$4</formula>
    </cfRule>
  </conditionalFormatting>
  <conditionalFormatting sqref="AI15">
    <cfRule type="cellIs" dxfId="2287" priority="605" operator="lessThan">
      <formula>$C$4</formula>
    </cfRule>
  </conditionalFormatting>
  <conditionalFormatting sqref="AI16">
    <cfRule type="cellIs" dxfId="2286" priority="606" operator="lessThan">
      <formula>$C$4</formula>
    </cfRule>
  </conditionalFormatting>
  <conditionalFormatting sqref="AI17">
    <cfRule type="cellIs" dxfId="2285" priority="607" operator="lessThan">
      <formula>$C$4</formula>
    </cfRule>
  </conditionalFormatting>
  <conditionalFormatting sqref="AI18">
    <cfRule type="cellIs" dxfId="2284" priority="608" operator="lessThan">
      <formula>$C$4</formula>
    </cfRule>
  </conditionalFormatting>
  <conditionalFormatting sqref="AI19">
    <cfRule type="cellIs" dxfId="2283" priority="609" operator="lessThan">
      <formula>$C$4</formula>
    </cfRule>
  </conditionalFormatting>
  <conditionalFormatting sqref="AI20">
    <cfRule type="cellIs" dxfId="2282" priority="610" operator="lessThan">
      <formula>$C$4</formula>
    </cfRule>
  </conditionalFormatting>
  <conditionalFormatting sqref="AI21">
    <cfRule type="cellIs" dxfId="2281" priority="611" operator="lessThan">
      <formula>$C$4</formula>
    </cfRule>
  </conditionalFormatting>
  <conditionalFormatting sqref="AI22">
    <cfRule type="cellIs" dxfId="2280" priority="612" operator="lessThan">
      <formula>$C$4</formula>
    </cfRule>
  </conditionalFormatting>
  <conditionalFormatting sqref="AI23">
    <cfRule type="cellIs" dxfId="2279" priority="613" operator="lessThan">
      <formula>$C$4</formula>
    </cfRule>
  </conditionalFormatting>
  <conditionalFormatting sqref="AI24">
    <cfRule type="cellIs" dxfId="2278" priority="614" operator="lessThan">
      <formula>$C$4</formula>
    </cfRule>
  </conditionalFormatting>
  <conditionalFormatting sqref="AI25">
    <cfRule type="cellIs" dxfId="2277" priority="615" operator="lessThan">
      <formula>$C$4</formula>
    </cfRule>
  </conditionalFormatting>
  <conditionalFormatting sqref="AI26">
    <cfRule type="cellIs" dxfId="2276" priority="616" operator="lessThan">
      <formula>$C$4</formula>
    </cfRule>
  </conditionalFormatting>
  <conditionalFormatting sqref="AI27">
    <cfRule type="cellIs" dxfId="2275" priority="617" operator="lessThan">
      <formula>$C$4</formula>
    </cfRule>
  </conditionalFormatting>
  <conditionalFormatting sqref="AI28">
    <cfRule type="cellIs" dxfId="2274" priority="618" operator="lessThan">
      <formula>$C$4</formula>
    </cfRule>
  </conditionalFormatting>
  <conditionalFormatting sqref="AI29">
    <cfRule type="cellIs" dxfId="2273" priority="619" operator="lessThan">
      <formula>$C$4</formula>
    </cfRule>
  </conditionalFormatting>
  <conditionalFormatting sqref="AI30">
    <cfRule type="cellIs" dxfId="2272" priority="620" operator="lessThan">
      <formula>$C$4</formula>
    </cfRule>
  </conditionalFormatting>
  <conditionalFormatting sqref="AI31">
    <cfRule type="cellIs" dxfId="2271" priority="621" operator="lessThan">
      <formula>$C$4</formula>
    </cfRule>
  </conditionalFormatting>
  <conditionalFormatting sqref="AI32">
    <cfRule type="cellIs" dxfId="2270" priority="622" operator="lessThan">
      <formula>$C$4</formula>
    </cfRule>
  </conditionalFormatting>
  <conditionalFormatting sqref="AI33">
    <cfRule type="cellIs" dxfId="2269" priority="623" operator="lessThan">
      <formula>$C$4</formula>
    </cfRule>
  </conditionalFormatting>
  <conditionalFormatting sqref="AI34">
    <cfRule type="cellIs" dxfId="2268" priority="624" operator="lessThan">
      <formula>$C$4</formula>
    </cfRule>
  </conditionalFormatting>
  <conditionalFormatting sqref="AI35">
    <cfRule type="cellIs" dxfId="2267" priority="625" operator="lessThan">
      <formula>$C$4</formula>
    </cfRule>
  </conditionalFormatting>
  <conditionalFormatting sqref="AI36">
    <cfRule type="cellIs" dxfId="2266" priority="626" operator="lessThan">
      <formula>$C$4</formula>
    </cfRule>
  </conditionalFormatting>
  <conditionalFormatting sqref="AI37">
    <cfRule type="cellIs" dxfId="2265" priority="627" operator="lessThan">
      <formula>$C$4</formula>
    </cfRule>
  </conditionalFormatting>
  <conditionalFormatting sqref="AI38">
    <cfRule type="cellIs" dxfId="2264" priority="628" operator="lessThan">
      <formula>$C$4</formula>
    </cfRule>
  </conditionalFormatting>
  <conditionalFormatting sqref="AI39">
    <cfRule type="cellIs" dxfId="2263" priority="629" operator="lessThan">
      <formula>$C$4</formula>
    </cfRule>
  </conditionalFormatting>
  <conditionalFormatting sqref="AI40">
    <cfRule type="cellIs" dxfId="2262" priority="630" operator="lessThan">
      <formula>$C$4</formula>
    </cfRule>
  </conditionalFormatting>
  <conditionalFormatting sqref="AI41">
    <cfRule type="cellIs" dxfId="2261" priority="631" operator="lessThan">
      <formula>$C$4</formula>
    </cfRule>
  </conditionalFormatting>
  <conditionalFormatting sqref="AI42">
    <cfRule type="cellIs" dxfId="2260" priority="632" operator="lessThan">
      <formula>$C$4</formula>
    </cfRule>
  </conditionalFormatting>
  <conditionalFormatting sqref="AI43">
    <cfRule type="cellIs" dxfId="2259" priority="633" operator="lessThan">
      <formula>$C$4</formula>
    </cfRule>
  </conditionalFormatting>
  <conditionalFormatting sqref="AI44">
    <cfRule type="cellIs" dxfId="2258" priority="634" operator="lessThan">
      <formula>$C$4</formula>
    </cfRule>
  </conditionalFormatting>
  <conditionalFormatting sqref="AI45">
    <cfRule type="cellIs" dxfId="2257" priority="635" operator="lessThan">
      <formula>$C$4</formula>
    </cfRule>
  </conditionalFormatting>
  <conditionalFormatting sqref="AI46">
    <cfRule type="cellIs" dxfId="2256" priority="636" operator="lessThan">
      <formula>$C$4</formula>
    </cfRule>
  </conditionalFormatting>
  <conditionalFormatting sqref="AI47">
    <cfRule type="cellIs" dxfId="2255" priority="637" operator="lessThan">
      <formula>$C$4</formula>
    </cfRule>
  </conditionalFormatting>
  <conditionalFormatting sqref="AI48">
    <cfRule type="cellIs" dxfId="2254" priority="638" operator="lessThan">
      <formula>$C$4</formula>
    </cfRule>
  </conditionalFormatting>
  <conditionalFormatting sqref="AI49">
    <cfRule type="cellIs" dxfId="2253" priority="639" operator="lessThan">
      <formula>$C$4</formula>
    </cfRule>
  </conditionalFormatting>
  <conditionalFormatting sqref="AI50">
    <cfRule type="cellIs" dxfId="2252" priority="640" operator="lessThan">
      <formula>$C$4</formula>
    </cfRule>
  </conditionalFormatting>
  <conditionalFormatting sqref="AJ11">
    <cfRule type="cellIs" dxfId="2251" priority="641" operator="lessThan">
      <formula>$C$4</formula>
    </cfRule>
  </conditionalFormatting>
  <conditionalFormatting sqref="AJ12">
    <cfRule type="cellIs" dxfId="2250" priority="642" operator="lessThan">
      <formula>$C$4</formula>
    </cfRule>
  </conditionalFormatting>
  <conditionalFormatting sqref="AJ13">
    <cfRule type="cellIs" dxfId="2249" priority="643" operator="lessThan">
      <formula>$C$4</formula>
    </cfRule>
  </conditionalFormatting>
  <conditionalFormatting sqref="AJ14">
    <cfRule type="cellIs" dxfId="2248" priority="644" operator="lessThan">
      <formula>$C$4</formula>
    </cfRule>
  </conditionalFormatting>
  <conditionalFormatting sqref="AJ15">
    <cfRule type="cellIs" dxfId="2247" priority="645" operator="lessThan">
      <formula>$C$4</formula>
    </cfRule>
  </conditionalFormatting>
  <conditionalFormatting sqref="AJ16">
    <cfRule type="cellIs" dxfId="2246" priority="646" operator="lessThan">
      <formula>$C$4</formula>
    </cfRule>
  </conditionalFormatting>
  <conditionalFormatting sqref="AJ17">
    <cfRule type="cellIs" dxfId="2245" priority="647" operator="lessThan">
      <formula>$C$4</formula>
    </cfRule>
  </conditionalFormatting>
  <conditionalFormatting sqref="AJ18">
    <cfRule type="cellIs" dxfId="2244" priority="648" operator="lessThan">
      <formula>$C$4</formula>
    </cfRule>
  </conditionalFormatting>
  <conditionalFormatting sqref="AJ19">
    <cfRule type="cellIs" dxfId="2243" priority="649" operator="lessThan">
      <formula>$C$4</formula>
    </cfRule>
  </conditionalFormatting>
  <conditionalFormatting sqref="AJ20">
    <cfRule type="cellIs" dxfId="2242" priority="650" operator="lessThan">
      <formula>$C$4</formula>
    </cfRule>
  </conditionalFormatting>
  <conditionalFormatting sqref="AJ21">
    <cfRule type="cellIs" dxfId="2241" priority="651" operator="lessThan">
      <formula>$C$4</formula>
    </cfRule>
  </conditionalFormatting>
  <conditionalFormatting sqref="AJ22">
    <cfRule type="cellIs" dxfId="2240" priority="652" operator="lessThan">
      <formula>$C$4</formula>
    </cfRule>
  </conditionalFormatting>
  <conditionalFormatting sqref="AJ23">
    <cfRule type="cellIs" dxfId="2239" priority="653" operator="lessThan">
      <formula>$C$4</formula>
    </cfRule>
  </conditionalFormatting>
  <conditionalFormatting sqref="AJ24">
    <cfRule type="cellIs" dxfId="2238" priority="654" operator="lessThan">
      <formula>$C$4</formula>
    </cfRule>
  </conditionalFormatting>
  <conditionalFormatting sqref="AJ25">
    <cfRule type="cellIs" dxfId="2237" priority="655" operator="lessThan">
      <formula>$C$4</formula>
    </cfRule>
  </conditionalFormatting>
  <conditionalFormatting sqref="AJ26">
    <cfRule type="cellIs" dxfId="2236" priority="656" operator="lessThan">
      <formula>$C$4</formula>
    </cfRule>
  </conditionalFormatting>
  <conditionalFormatting sqref="AJ27">
    <cfRule type="cellIs" dxfId="2235" priority="657" operator="lessThan">
      <formula>$C$4</formula>
    </cfRule>
  </conditionalFormatting>
  <conditionalFormatting sqref="AJ28">
    <cfRule type="cellIs" dxfId="2234" priority="658" operator="lessThan">
      <formula>$C$4</formula>
    </cfRule>
  </conditionalFormatting>
  <conditionalFormatting sqref="AJ29">
    <cfRule type="cellIs" dxfId="2233" priority="659" operator="lessThan">
      <formula>$C$4</formula>
    </cfRule>
  </conditionalFormatting>
  <conditionalFormatting sqref="AJ30">
    <cfRule type="cellIs" dxfId="2232" priority="660" operator="lessThan">
      <formula>$C$4</formula>
    </cfRule>
  </conditionalFormatting>
  <conditionalFormatting sqref="AJ31">
    <cfRule type="cellIs" dxfId="2231" priority="661" operator="lessThan">
      <formula>$C$4</formula>
    </cfRule>
  </conditionalFormatting>
  <conditionalFormatting sqref="AJ32">
    <cfRule type="cellIs" dxfId="2230" priority="662" operator="lessThan">
      <formula>$C$4</formula>
    </cfRule>
  </conditionalFormatting>
  <conditionalFormatting sqref="AJ33">
    <cfRule type="cellIs" dxfId="2229" priority="663" operator="lessThan">
      <formula>$C$4</formula>
    </cfRule>
  </conditionalFormatting>
  <conditionalFormatting sqref="AJ34">
    <cfRule type="cellIs" dxfId="2228" priority="664" operator="lessThan">
      <formula>$C$4</formula>
    </cfRule>
  </conditionalFormatting>
  <conditionalFormatting sqref="AJ35">
    <cfRule type="cellIs" dxfId="2227" priority="665" operator="lessThan">
      <formula>$C$4</formula>
    </cfRule>
  </conditionalFormatting>
  <conditionalFormatting sqref="AJ36">
    <cfRule type="cellIs" dxfId="2226" priority="666" operator="lessThan">
      <formula>$C$4</formula>
    </cfRule>
  </conditionalFormatting>
  <conditionalFormatting sqref="AJ37">
    <cfRule type="cellIs" dxfId="2225" priority="667" operator="lessThan">
      <formula>$C$4</formula>
    </cfRule>
  </conditionalFormatting>
  <conditionalFormatting sqref="AJ38">
    <cfRule type="cellIs" dxfId="2224" priority="668" operator="lessThan">
      <formula>$C$4</formula>
    </cfRule>
  </conditionalFormatting>
  <conditionalFormatting sqref="AJ39">
    <cfRule type="cellIs" dxfId="2223" priority="669" operator="lessThan">
      <formula>$C$4</formula>
    </cfRule>
  </conditionalFormatting>
  <conditionalFormatting sqref="AJ40">
    <cfRule type="cellIs" dxfId="2222" priority="670" operator="lessThan">
      <formula>$C$4</formula>
    </cfRule>
  </conditionalFormatting>
  <conditionalFormatting sqref="AJ41">
    <cfRule type="cellIs" dxfId="2221" priority="671" operator="lessThan">
      <formula>$C$4</formula>
    </cfRule>
  </conditionalFormatting>
  <conditionalFormatting sqref="AJ42">
    <cfRule type="cellIs" dxfId="2220" priority="672" operator="lessThan">
      <formula>$C$4</formula>
    </cfRule>
  </conditionalFormatting>
  <conditionalFormatting sqref="AJ43">
    <cfRule type="cellIs" dxfId="2219" priority="673" operator="lessThan">
      <formula>$C$4</formula>
    </cfRule>
  </conditionalFormatting>
  <conditionalFormatting sqref="AJ44">
    <cfRule type="cellIs" dxfId="2218" priority="674" operator="lessThan">
      <formula>$C$4</formula>
    </cfRule>
  </conditionalFormatting>
  <conditionalFormatting sqref="AJ45">
    <cfRule type="cellIs" dxfId="2217" priority="675" operator="lessThan">
      <formula>$C$4</formula>
    </cfRule>
  </conditionalFormatting>
  <conditionalFormatting sqref="AJ46">
    <cfRule type="cellIs" dxfId="2216" priority="676" operator="lessThan">
      <formula>$C$4</formula>
    </cfRule>
  </conditionalFormatting>
  <conditionalFormatting sqref="AJ47">
    <cfRule type="cellIs" dxfId="2215" priority="677" operator="lessThan">
      <formula>$C$4</formula>
    </cfRule>
  </conditionalFormatting>
  <conditionalFormatting sqref="AJ48">
    <cfRule type="cellIs" dxfId="2214" priority="678" operator="lessThan">
      <formula>$C$4</formula>
    </cfRule>
  </conditionalFormatting>
  <conditionalFormatting sqref="AJ49">
    <cfRule type="cellIs" dxfId="2213" priority="679" operator="lessThan">
      <formula>$C$4</formula>
    </cfRule>
  </conditionalFormatting>
  <conditionalFormatting sqref="AJ50">
    <cfRule type="cellIs" dxfId="2212" priority="680" operator="lessThan">
      <formula>$C$4</formula>
    </cfRule>
  </conditionalFormatting>
  <conditionalFormatting sqref="AK11">
    <cfRule type="cellIs" dxfId="2211" priority="681" operator="lessThan">
      <formula>$C$4</formula>
    </cfRule>
  </conditionalFormatting>
  <conditionalFormatting sqref="AK12">
    <cfRule type="cellIs" dxfId="2210" priority="682" operator="lessThan">
      <formula>$C$4</formula>
    </cfRule>
  </conditionalFormatting>
  <conditionalFormatting sqref="AK13">
    <cfRule type="cellIs" dxfId="2209" priority="683" operator="lessThan">
      <formula>$C$4</formula>
    </cfRule>
  </conditionalFormatting>
  <conditionalFormatting sqref="AK14">
    <cfRule type="cellIs" dxfId="2208" priority="684" operator="lessThan">
      <formula>$C$4</formula>
    </cfRule>
  </conditionalFormatting>
  <conditionalFormatting sqref="AK15">
    <cfRule type="cellIs" dxfId="2207" priority="685" operator="lessThan">
      <formula>$C$4</formula>
    </cfRule>
  </conditionalFormatting>
  <conditionalFormatting sqref="AK16">
    <cfRule type="cellIs" dxfId="2206" priority="686" operator="lessThan">
      <formula>$C$4</formula>
    </cfRule>
  </conditionalFormatting>
  <conditionalFormatting sqref="AK17">
    <cfRule type="cellIs" dxfId="2205" priority="687" operator="lessThan">
      <formula>$C$4</formula>
    </cfRule>
  </conditionalFormatting>
  <conditionalFormatting sqref="AK18">
    <cfRule type="cellIs" dxfId="2204" priority="688" operator="lessThan">
      <formula>$C$4</formula>
    </cfRule>
  </conditionalFormatting>
  <conditionalFormatting sqref="AK19">
    <cfRule type="cellIs" dxfId="2203" priority="689" operator="lessThan">
      <formula>$C$4</formula>
    </cfRule>
  </conditionalFormatting>
  <conditionalFormatting sqref="AK20">
    <cfRule type="cellIs" dxfId="2202" priority="690" operator="lessThan">
      <formula>$C$4</formula>
    </cfRule>
  </conditionalFormatting>
  <conditionalFormatting sqref="AK21">
    <cfRule type="cellIs" dxfId="2201" priority="691" operator="lessThan">
      <formula>$C$4</formula>
    </cfRule>
  </conditionalFormatting>
  <conditionalFormatting sqref="AK22">
    <cfRule type="cellIs" dxfId="2200" priority="692" operator="lessThan">
      <formula>$C$4</formula>
    </cfRule>
  </conditionalFormatting>
  <conditionalFormatting sqref="AK23">
    <cfRule type="cellIs" dxfId="2199" priority="693" operator="lessThan">
      <formula>$C$4</formula>
    </cfRule>
  </conditionalFormatting>
  <conditionalFormatting sqref="AK24">
    <cfRule type="cellIs" dxfId="2198" priority="694" operator="lessThan">
      <formula>$C$4</formula>
    </cfRule>
  </conditionalFormatting>
  <conditionalFormatting sqref="AK25">
    <cfRule type="cellIs" dxfId="2197" priority="695" operator="lessThan">
      <formula>$C$4</formula>
    </cfRule>
  </conditionalFormatting>
  <conditionalFormatting sqref="AK26">
    <cfRule type="cellIs" dxfId="2196" priority="696" operator="lessThan">
      <formula>$C$4</formula>
    </cfRule>
  </conditionalFormatting>
  <conditionalFormatting sqref="AK27">
    <cfRule type="cellIs" dxfId="2195" priority="697" operator="lessThan">
      <formula>$C$4</formula>
    </cfRule>
  </conditionalFormatting>
  <conditionalFormatting sqref="AK28">
    <cfRule type="cellIs" dxfId="2194" priority="698" operator="lessThan">
      <formula>$C$4</formula>
    </cfRule>
  </conditionalFormatting>
  <conditionalFormatting sqref="AK29">
    <cfRule type="cellIs" dxfId="2193" priority="699" operator="lessThan">
      <formula>$C$4</formula>
    </cfRule>
  </conditionalFormatting>
  <conditionalFormatting sqref="AK30">
    <cfRule type="cellIs" dxfId="2192" priority="700" operator="lessThan">
      <formula>$C$4</formula>
    </cfRule>
  </conditionalFormatting>
  <conditionalFormatting sqref="AK31">
    <cfRule type="cellIs" dxfId="2191" priority="701" operator="lessThan">
      <formula>$C$4</formula>
    </cfRule>
  </conditionalFormatting>
  <conditionalFormatting sqref="AK32">
    <cfRule type="cellIs" dxfId="2190" priority="702" operator="lessThan">
      <formula>$C$4</formula>
    </cfRule>
  </conditionalFormatting>
  <conditionalFormatting sqref="AK33">
    <cfRule type="cellIs" dxfId="2189" priority="703" operator="lessThan">
      <formula>$C$4</formula>
    </cfRule>
  </conditionalFormatting>
  <conditionalFormatting sqref="AK34">
    <cfRule type="cellIs" dxfId="2188" priority="704" operator="lessThan">
      <formula>$C$4</formula>
    </cfRule>
  </conditionalFormatting>
  <conditionalFormatting sqref="AK35">
    <cfRule type="cellIs" dxfId="2187" priority="705" operator="lessThan">
      <formula>$C$4</formula>
    </cfRule>
  </conditionalFormatting>
  <conditionalFormatting sqref="AK36">
    <cfRule type="cellIs" dxfId="2186" priority="706" operator="lessThan">
      <formula>$C$4</formula>
    </cfRule>
  </conditionalFormatting>
  <conditionalFormatting sqref="AK37">
    <cfRule type="cellIs" dxfId="2185" priority="707" operator="lessThan">
      <formula>$C$4</formula>
    </cfRule>
  </conditionalFormatting>
  <conditionalFormatting sqref="AK38">
    <cfRule type="cellIs" dxfId="2184" priority="708" operator="lessThan">
      <formula>$C$4</formula>
    </cfRule>
  </conditionalFormatting>
  <conditionalFormatting sqref="AK39">
    <cfRule type="cellIs" dxfId="2183" priority="709" operator="lessThan">
      <formula>$C$4</formula>
    </cfRule>
  </conditionalFormatting>
  <conditionalFormatting sqref="AK40">
    <cfRule type="cellIs" dxfId="2182" priority="710" operator="lessThan">
      <formula>$C$4</formula>
    </cfRule>
  </conditionalFormatting>
  <conditionalFormatting sqref="AK41">
    <cfRule type="cellIs" dxfId="2181" priority="711" operator="lessThan">
      <formula>$C$4</formula>
    </cfRule>
  </conditionalFormatting>
  <conditionalFormatting sqref="AK42">
    <cfRule type="cellIs" dxfId="2180" priority="712" operator="lessThan">
      <formula>$C$4</formula>
    </cfRule>
  </conditionalFormatting>
  <conditionalFormatting sqref="AK43">
    <cfRule type="cellIs" dxfId="2179" priority="713" operator="lessThan">
      <formula>$C$4</formula>
    </cfRule>
  </conditionalFormatting>
  <conditionalFormatting sqref="AK44">
    <cfRule type="cellIs" dxfId="2178" priority="714" operator="lessThan">
      <formula>$C$4</formula>
    </cfRule>
  </conditionalFormatting>
  <conditionalFormatting sqref="AK45">
    <cfRule type="cellIs" dxfId="2177" priority="715" operator="lessThan">
      <formula>$C$4</formula>
    </cfRule>
  </conditionalFormatting>
  <conditionalFormatting sqref="AK46">
    <cfRule type="cellIs" dxfId="2176" priority="716" operator="lessThan">
      <formula>$C$4</formula>
    </cfRule>
  </conditionalFormatting>
  <conditionalFormatting sqref="AK47">
    <cfRule type="cellIs" dxfId="2175" priority="717" operator="lessThan">
      <formula>$C$4</formula>
    </cfRule>
  </conditionalFormatting>
  <conditionalFormatting sqref="AK48">
    <cfRule type="cellIs" dxfId="2174" priority="718" operator="lessThan">
      <formula>$C$4</formula>
    </cfRule>
  </conditionalFormatting>
  <conditionalFormatting sqref="AK49">
    <cfRule type="cellIs" dxfId="2173" priority="719" operator="lessThan">
      <formula>$C$4</formula>
    </cfRule>
  </conditionalFormatting>
  <conditionalFormatting sqref="AK50">
    <cfRule type="cellIs" dxfId="2172" priority="720" operator="lessThan">
      <formula>$C$4</formula>
    </cfRule>
  </conditionalFormatting>
  <conditionalFormatting sqref="AL11">
    <cfRule type="cellIs" dxfId="2171" priority="721" operator="lessThan">
      <formula>$C$4</formula>
    </cfRule>
  </conditionalFormatting>
  <conditionalFormatting sqref="AL12">
    <cfRule type="cellIs" dxfId="2170" priority="722" operator="lessThan">
      <formula>$C$4</formula>
    </cfRule>
  </conditionalFormatting>
  <conditionalFormatting sqref="AL13">
    <cfRule type="cellIs" dxfId="2169" priority="723" operator="lessThan">
      <formula>$C$4</formula>
    </cfRule>
  </conditionalFormatting>
  <conditionalFormatting sqref="AL14">
    <cfRule type="cellIs" dxfId="2168" priority="724" operator="lessThan">
      <formula>$C$4</formula>
    </cfRule>
  </conditionalFormatting>
  <conditionalFormatting sqref="AL15">
    <cfRule type="cellIs" dxfId="2167" priority="725" operator="lessThan">
      <formula>$C$4</formula>
    </cfRule>
  </conditionalFormatting>
  <conditionalFormatting sqref="AL16">
    <cfRule type="cellIs" dxfId="2166" priority="726" operator="lessThan">
      <formula>$C$4</formula>
    </cfRule>
  </conditionalFormatting>
  <conditionalFormatting sqref="AL17">
    <cfRule type="cellIs" dxfId="2165" priority="727" operator="lessThan">
      <formula>$C$4</formula>
    </cfRule>
  </conditionalFormatting>
  <conditionalFormatting sqref="AL18">
    <cfRule type="cellIs" dxfId="2164" priority="728" operator="lessThan">
      <formula>$C$4</formula>
    </cfRule>
  </conditionalFormatting>
  <conditionalFormatting sqref="AL19">
    <cfRule type="cellIs" dxfId="2163" priority="729" operator="lessThan">
      <formula>$C$4</formula>
    </cfRule>
  </conditionalFormatting>
  <conditionalFormatting sqref="AL20">
    <cfRule type="cellIs" dxfId="2162" priority="730" operator="lessThan">
      <formula>$C$4</formula>
    </cfRule>
  </conditionalFormatting>
  <conditionalFormatting sqref="AL21">
    <cfRule type="cellIs" dxfId="2161" priority="731" operator="lessThan">
      <formula>$C$4</formula>
    </cfRule>
  </conditionalFormatting>
  <conditionalFormatting sqref="AL22">
    <cfRule type="cellIs" dxfId="2160" priority="732" operator="lessThan">
      <formula>$C$4</formula>
    </cfRule>
  </conditionalFormatting>
  <conditionalFormatting sqref="AL23">
    <cfRule type="cellIs" dxfId="2159" priority="733" operator="lessThan">
      <formula>$C$4</formula>
    </cfRule>
  </conditionalFormatting>
  <conditionalFormatting sqref="AL24">
    <cfRule type="cellIs" dxfId="2158" priority="734" operator="lessThan">
      <formula>$C$4</formula>
    </cfRule>
  </conditionalFormatting>
  <conditionalFormatting sqref="AL25">
    <cfRule type="cellIs" dxfId="2157" priority="735" operator="lessThan">
      <formula>$C$4</formula>
    </cfRule>
  </conditionalFormatting>
  <conditionalFormatting sqref="AL26">
    <cfRule type="cellIs" dxfId="2156" priority="736" operator="lessThan">
      <formula>$C$4</formula>
    </cfRule>
  </conditionalFormatting>
  <conditionalFormatting sqref="AL27">
    <cfRule type="cellIs" dxfId="2155" priority="737" operator="lessThan">
      <formula>$C$4</formula>
    </cfRule>
  </conditionalFormatting>
  <conditionalFormatting sqref="AL28">
    <cfRule type="cellIs" dxfId="2154" priority="738" operator="lessThan">
      <formula>$C$4</formula>
    </cfRule>
  </conditionalFormatting>
  <conditionalFormatting sqref="AL29">
    <cfRule type="cellIs" dxfId="2153" priority="739" operator="lessThan">
      <formula>$C$4</formula>
    </cfRule>
  </conditionalFormatting>
  <conditionalFormatting sqref="AL30">
    <cfRule type="cellIs" dxfId="2152" priority="740" operator="lessThan">
      <formula>$C$4</formula>
    </cfRule>
  </conditionalFormatting>
  <conditionalFormatting sqref="AL31">
    <cfRule type="cellIs" dxfId="2151" priority="741" operator="lessThan">
      <formula>$C$4</formula>
    </cfRule>
  </conditionalFormatting>
  <conditionalFormatting sqref="AL32">
    <cfRule type="cellIs" dxfId="2150" priority="742" operator="lessThan">
      <formula>$C$4</formula>
    </cfRule>
  </conditionalFormatting>
  <conditionalFormatting sqref="AL33">
    <cfRule type="cellIs" dxfId="2149" priority="743" operator="lessThan">
      <formula>$C$4</formula>
    </cfRule>
  </conditionalFormatting>
  <conditionalFormatting sqref="AL34">
    <cfRule type="cellIs" dxfId="2148" priority="744" operator="lessThan">
      <formula>$C$4</formula>
    </cfRule>
  </conditionalFormatting>
  <conditionalFormatting sqref="AL35">
    <cfRule type="cellIs" dxfId="2147" priority="745" operator="lessThan">
      <formula>$C$4</formula>
    </cfRule>
  </conditionalFormatting>
  <conditionalFormatting sqref="AL36">
    <cfRule type="cellIs" dxfId="2146" priority="746" operator="lessThan">
      <formula>$C$4</formula>
    </cfRule>
  </conditionalFormatting>
  <conditionalFormatting sqref="AL37">
    <cfRule type="cellIs" dxfId="2145" priority="747" operator="lessThan">
      <formula>$C$4</formula>
    </cfRule>
  </conditionalFormatting>
  <conditionalFormatting sqref="AL38">
    <cfRule type="cellIs" dxfId="2144" priority="748" operator="lessThan">
      <formula>$C$4</formula>
    </cfRule>
  </conditionalFormatting>
  <conditionalFormatting sqref="AL39">
    <cfRule type="cellIs" dxfId="2143" priority="749" operator="lessThan">
      <formula>$C$4</formula>
    </cfRule>
  </conditionalFormatting>
  <conditionalFormatting sqref="AL40">
    <cfRule type="cellIs" dxfId="2142" priority="750" operator="lessThan">
      <formula>$C$4</formula>
    </cfRule>
  </conditionalFormatting>
  <conditionalFormatting sqref="AL41">
    <cfRule type="cellIs" dxfId="2141" priority="751" operator="lessThan">
      <formula>$C$4</formula>
    </cfRule>
  </conditionalFormatting>
  <conditionalFormatting sqref="AL42">
    <cfRule type="cellIs" dxfId="2140" priority="752" operator="lessThan">
      <formula>$C$4</formula>
    </cfRule>
  </conditionalFormatting>
  <conditionalFormatting sqref="AL43">
    <cfRule type="cellIs" dxfId="2139" priority="753" operator="lessThan">
      <formula>$C$4</formula>
    </cfRule>
  </conditionalFormatting>
  <conditionalFormatting sqref="AL44">
    <cfRule type="cellIs" dxfId="2138" priority="754" operator="lessThan">
      <formula>$C$4</formula>
    </cfRule>
  </conditionalFormatting>
  <conditionalFormatting sqref="AL45">
    <cfRule type="cellIs" dxfId="2137" priority="755" operator="lessThan">
      <formula>$C$4</formula>
    </cfRule>
  </conditionalFormatting>
  <conditionalFormatting sqref="AL46">
    <cfRule type="cellIs" dxfId="2136" priority="756" operator="lessThan">
      <formula>$C$4</formula>
    </cfRule>
  </conditionalFormatting>
  <conditionalFormatting sqref="AL47">
    <cfRule type="cellIs" dxfId="2135" priority="757" operator="lessThan">
      <formula>$C$4</formula>
    </cfRule>
  </conditionalFormatting>
  <conditionalFormatting sqref="AL48">
    <cfRule type="cellIs" dxfId="2134" priority="758" operator="lessThan">
      <formula>$C$4</formula>
    </cfRule>
  </conditionalFormatting>
  <conditionalFormatting sqref="AL49">
    <cfRule type="cellIs" dxfId="2133" priority="759" operator="lessThan">
      <formula>$C$4</formula>
    </cfRule>
  </conditionalFormatting>
  <conditionalFormatting sqref="AL50">
    <cfRule type="cellIs" dxfId="2132" priority="760" operator="lessThan">
      <formula>$C$4</formula>
    </cfRule>
  </conditionalFormatting>
  <conditionalFormatting sqref="AM11">
    <cfRule type="cellIs" dxfId="2131" priority="761" operator="lessThan">
      <formula>$C$4</formula>
    </cfRule>
  </conditionalFormatting>
  <conditionalFormatting sqref="AM12">
    <cfRule type="cellIs" dxfId="2130" priority="762" operator="lessThan">
      <formula>$C$4</formula>
    </cfRule>
  </conditionalFormatting>
  <conditionalFormatting sqref="AM13">
    <cfRule type="cellIs" dxfId="2129" priority="763" operator="lessThan">
      <formula>$C$4</formula>
    </cfRule>
  </conditionalFormatting>
  <conditionalFormatting sqref="AM14">
    <cfRule type="cellIs" dxfId="2128" priority="764" operator="lessThan">
      <formula>$C$4</formula>
    </cfRule>
  </conditionalFormatting>
  <conditionalFormatting sqref="AM15">
    <cfRule type="cellIs" dxfId="2127" priority="765" operator="lessThan">
      <formula>$C$4</formula>
    </cfRule>
  </conditionalFormatting>
  <conditionalFormatting sqref="AM16">
    <cfRule type="cellIs" dxfId="2126" priority="766" operator="lessThan">
      <formula>$C$4</formula>
    </cfRule>
  </conditionalFormatting>
  <conditionalFormatting sqref="AM17">
    <cfRule type="cellIs" dxfId="2125" priority="767" operator="lessThan">
      <formula>$C$4</formula>
    </cfRule>
  </conditionalFormatting>
  <conditionalFormatting sqref="AM18">
    <cfRule type="cellIs" dxfId="2124" priority="768" operator="lessThan">
      <formula>$C$4</formula>
    </cfRule>
  </conditionalFormatting>
  <conditionalFormatting sqref="AM19">
    <cfRule type="cellIs" dxfId="2123" priority="769" operator="lessThan">
      <formula>$C$4</formula>
    </cfRule>
  </conditionalFormatting>
  <conditionalFormatting sqref="AM20">
    <cfRule type="cellIs" dxfId="2122" priority="770" operator="lessThan">
      <formula>$C$4</formula>
    </cfRule>
  </conditionalFormatting>
  <conditionalFormatting sqref="AM21">
    <cfRule type="cellIs" dxfId="2121" priority="771" operator="lessThan">
      <formula>$C$4</formula>
    </cfRule>
  </conditionalFormatting>
  <conditionalFormatting sqref="AM22">
    <cfRule type="cellIs" dxfId="2120" priority="772" operator="lessThan">
      <formula>$C$4</formula>
    </cfRule>
  </conditionalFormatting>
  <conditionalFormatting sqref="AM23">
    <cfRule type="cellIs" dxfId="2119" priority="773" operator="lessThan">
      <formula>$C$4</formula>
    </cfRule>
  </conditionalFormatting>
  <conditionalFormatting sqref="AM24">
    <cfRule type="cellIs" dxfId="2118" priority="774" operator="lessThan">
      <formula>$C$4</formula>
    </cfRule>
  </conditionalFormatting>
  <conditionalFormatting sqref="AM25">
    <cfRule type="cellIs" dxfId="2117" priority="775" operator="lessThan">
      <formula>$C$4</formula>
    </cfRule>
  </conditionalFormatting>
  <conditionalFormatting sqref="AM26">
    <cfRule type="cellIs" dxfId="2116" priority="776" operator="lessThan">
      <formula>$C$4</formula>
    </cfRule>
  </conditionalFormatting>
  <conditionalFormatting sqref="AM27">
    <cfRule type="cellIs" dxfId="2115" priority="777" operator="lessThan">
      <formula>$C$4</formula>
    </cfRule>
  </conditionalFormatting>
  <conditionalFormatting sqref="AM28">
    <cfRule type="cellIs" dxfId="2114" priority="778" operator="lessThan">
      <formula>$C$4</formula>
    </cfRule>
  </conditionalFormatting>
  <conditionalFormatting sqref="AM29">
    <cfRule type="cellIs" dxfId="2113" priority="779" operator="lessThan">
      <formula>$C$4</formula>
    </cfRule>
  </conditionalFormatting>
  <conditionalFormatting sqref="AM30">
    <cfRule type="cellIs" dxfId="2112" priority="780" operator="lessThan">
      <formula>$C$4</formula>
    </cfRule>
  </conditionalFormatting>
  <conditionalFormatting sqref="AM31">
    <cfRule type="cellIs" dxfId="2111" priority="781" operator="lessThan">
      <formula>$C$4</formula>
    </cfRule>
  </conditionalFormatting>
  <conditionalFormatting sqref="AM32">
    <cfRule type="cellIs" dxfId="2110" priority="782" operator="lessThan">
      <formula>$C$4</formula>
    </cfRule>
  </conditionalFormatting>
  <conditionalFormatting sqref="AM33">
    <cfRule type="cellIs" dxfId="2109" priority="783" operator="lessThan">
      <formula>$C$4</formula>
    </cfRule>
  </conditionalFormatting>
  <conditionalFormatting sqref="AM34">
    <cfRule type="cellIs" dxfId="2108" priority="784" operator="lessThan">
      <formula>$C$4</formula>
    </cfRule>
  </conditionalFormatting>
  <conditionalFormatting sqref="AM35">
    <cfRule type="cellIs" dxfId="2107" priority="785" operator="lessThan">
      <formula>$C$4</formula>
    </cfRule>
  </conditionalFormatting>
  <conditionalFormatting sqref="AM36">
    <cfRule type="cellIs" dxfId="2106" priority="786" operator="lessThan">
      <formula>$C$4</formula>
    </cfRule>
  </conditionalFormatting>
  <conditionalFormatting sqref="AM37">
    <cfRule type="cellIs" dxfId="2105" priority="787" operator="lessThan">
      <formula>$C$4</formula>
    </cfRule>
  </conditionalFormatting>
  <conditionalFormatting sqref="AM38">
    <cfRule type="cellIs" dxfId="2104" priority="788" operator="lessThan">
      <formula>$C$4</formula>
    </cfRule>
  </conditionalFormatting>
  <conditionalFormatting sqref="AM39">
    <cfRule type="cellIs" dxfId="2103" priority="789" operator="lessThan">
      <formula>$C$4</formula>
    </cfRule>
  </conditionalFormatting>
  <conditionalFormatting sqref="AM40">
    <cfRule type="cellIs" dxfId="2102" priority="790" operator="lessThan">
      <formula>$C$4</formula>
    </cfRule>
  </conditionalFormatting>
  <conditionalFormatting sqref="AM41">
    <cfRule type="cellIs" dxfId="2101" priority="791" operator="lessThan">
      <formula>$C$4</formula>
    </cfRule>
  </conditionalFormatting>
  <conditionalFormatting sqref="AM42">
    <cfRule type="cellIs" dxfId="2100" priority="792" operator="lessThan">
      <formula>$C$4</formula>
    </cfRule>
  </conditionalFormatting>
  <conditionalFormatting sqref="AM43">
    <cfRule type="cellIs" dxfId="2099" priority="793" operator="lessThan">
      <formula>$C$4</formula>
    </cfRule>
  </conditionalFormatting>
  <conditionalFormatting sqref="AM44">
    <cfRule type="cellIs" dxfId="2098" priority="794" operator="lessThan">
      <formula>$C$4</formula>
    </cfRule>
  </conditionalFormatting>
  <conditionalFormatting sqref="AM45">
    <cfRule type="cellIs" dxfId="2097" priority="795" operator="lessThan">
      <formula>$C$4</formula>
    </cfRule>
  </conditionalFormatting>
  <conditionalFormatting sqref="AM46">
    <cfRule type="cellIs" dxfId="2096" priority="796" operator="lessThan">
      <formula>$C$4</formula>
    </cfRule>
  </conditionalFormatting>
  <conditionalFormatting sqref="AM47">
    <cfRule type="cellIs" dxfId="2095" priority="797" operator="lessThan">
      <formula>$C$4</formula>
    </cfRule>
  </conditionalFormatting>
  <conditionalFormatting sqref="AM48">
    <cfRule type="cellIs" dxfId="2094" priority="798" operator="lessThan">
      <formula>$C$4</formula>
    </cfRule>
  </conditionalFormatting>
  <conditionalFormatting sqref="AM49">
    <cfRule type="cellIs" dxfId="2093" priority="799" operator="lessThan">
      <formula>$C$4</formula>
    </cfRule>
  </conditionalFormatting>
  <conditionalFormatting sqref="AM50">
    <cfRule type="cellIs" dxfId="2092" priority="800" operator="lessThan">
      <formula>$C$4</formula>
    </cfRule>
  </conditionalFormatting>
  <conditionalFormatting sqref="AN11">
    <cfRule type="cellIs" dxfId="2091" priority="801" operator="lessThan">
      <formula>$C$4</formula>
    </cfRule>
  </conditionalFormatting>
  <conditionalFormatting sqref="AN12">
    <cfRule type="cellIs" dxfId="2090" priority="802" operator="lessThan">
      <formula>$C$4</formula>
    </cfRule>
  </conditionalFormatting>
  <conditionalFormatting sqref="AN13">
    <cfRule type="cellIs" dxfId="2089" priority="803" operator="lessThan">
      <formula>$C$4</formula>
    </cfRule>
  </conditionalFormatting>
  <conditionalFormatting sqref="AN14">
    <cfRule type="cellIs" dxfId="2088" priority="804" operator="lessThan">
      <formula>$C$4</formula>
    </cfRule>
  </conditionalFormatting>
  <conditionalFormatting sqref="AN15">
    <cfRule type="cellIs" dxfId="2087" priority="805" operator="lessThan">
      <formula>$C$4</formula>
    </cfRule>
  </conditionalFormatting>
  <conditionalFormatting sqref="AN16">
    <cfRule type="cellIs" dxfId="2086" priority="806" operator="lessThan">
      <formula>$C$4</formula>
    </cfRule>
  </conditionalFormatting>
  <conditionalFormatting sqref="AN17">
    <cfRule type="cellIs" dxfId="2085" priority="807" operator="lessThan">
      <formula>$C$4</formula>
    </cfRule>
  </conditionalFormatting>
  <conditionalFormatting sqref="AN18">
    <cfRule type="cellIs" dxfId="2084" priority="808" operator="lessThan">
      <formula>$C$4</formula>
    </cfRule>
  </conditionalFormatting>
  <conditionalFormatting sqref="AN19">
    <cfRule type="cellIs" dxfId="2083" priority="809" operator="lessThan">
      <formula>$C$4</formula>
    </cfRule>
  </conditionalFormatting>
  <conditionalFormatting sqref="AN20">
    <cfRule type="cellIs" dxfId="2082" priority="810" operator="lessThan">
      <formula>$C$4</formula>
    </cfRule>
  </conditionalFormatting>
  <conditionalFormatting sqref="AN21">
    <cfRule type="cellIs" dxfId="2081" priority="811" operator="lessThan">
      <formula>$C$4</formula>
    </cfRule>
  </conditionalFormatting>
  <conditionalFormatting sqref="AN22">
    <cfRule type="cellIs" dxfId="2080" priority="812" operator="lessThan">
      <formula>$C$4</formula>
    </cfRule>
  </conditionalFormatting>
  <conditionalFormatting sqref="AN23">
    <cfRule type="cellIs" dxfId="2079" priority="813" operator="lessThan">
      <formula>$C$4</formula>
    </cfRule>
  </conditionalFormatting>
  <conditionalFormatting sqref="AN24">
    <cfRule type="cellIs" dxfId="2078" priority="814" operator="lessThan">
      <formula>$C$4</formula>
    </cfRule>
  </conditionalFormatting>
  <conditionalFormatting sqref="AN25">
    <cfRule type="cellIs" dxfId="2077" priority="815" operator="lessThan">
      <formula>$C$4</formula>
    </cfRule>
  </conditionalFormatting>
  <conditionalFormatting sqref="AN26">
    <cfRule type="cellIs" dxfId="2076" priority="816" operator="lessThan">
      <formula>$C$4</formula>
    </cfRule>
  </conditionalFormatting>
  <conditionalFormatting sqref="AN27">
    <cfRule type="cellIs" dxfId="2075" priority="817" operator="lessThan">
      <formula>$C$4</formula>
    </cfRule>
  </conditionalFormatting>
  <conditionalFormatting sqref="AN28">
    <cfRule type="cellIs" dxfId="2074" priority="818" operator="lessThan">
      <formula>$C$4</formula>
    </cfRule>
  </conditionalFormatting>
  <conditionalFormatting sqref="AN29">
    <cfRule type="cellIs" dxfId="2073" priority="819" operator="lessThan">
      <formula>$C$4</formula>
    </cfRule>
  </conditionalFormatting>
  <conditionalFormatting sqref="AN30">
    <cfRule type="cellIs" dxfId="2072" priority="820" operator="lessThan">
      <formula>$C$4</formula>
    </cfRule>
  </conditionalFormatting>
  <conditionalFormatting sqref="AN31">
    <cfRule type="cellIs" dxfId="2071" priority="821" operator="lessThan">
      <formula>$C$4</formula>
    </cfRule>
  </conditionalFormatting>
  <conditionalFormatting sqref="AN32">
    <cfRule type="cellIs" dxfId="2070" priority="822" operator="lessThan">
      <formula>$C$4</formula>
    </cfRule>
  </conditionalFormatting>
  <conditionalFormatting sqref="AN33">
    <cfRule type="cellIs" dxfId="2069" priority="823" operator="lessThan">
      <formula>$C$4</formula>
    </cfRule>
  </conditionalFormatting>
  <conditionalFormatting sqref="AN34">
    <cfRule type="cellIs" dxfId="2068" priority="824" operator="lessThan">
      <formula>$C$4</formula>
    </cfRule>
  </conditionalFormatting>
  <conditionalFormatting sqref="AN35">
    <cfRule type="cellIs" dxfId="2067" priority="825" operator="lessThan">
      <formula>$C$4</formula>
    </cfRule>
  </conditionalFormatting>
  <conditionalFormatting sqref="AN36">
    <cfRule type="cellIs" dxfId="2066" priority="826" operator="lessThan">
      <formula>$C$4</formula>
    </cfRule>
  </conditionalFormatting>
  <conditionalFormatting sqref="AN37">
    <cfRule type="cellIs" dxfId="2065" priority="827" operator="lessThan">
      <formula>$C$4</formula>
    </cfRule>
  </conditionalFormatting>
  <conditionalFormatting sqref="AN38">
    <cfRule type="cellIs" dxfId="2064" priority="828" operator="lessThan">
      <formula>$C$4</formula>
    </cfRule>
  </conditionalFormatting>
  <conditionalFormatting sqref="AN39">
    <cfRule type="cellIs" dxfId="2063" priority="829" operator="lessThan">
      <formula>$C$4</formula>
    </cfRule>
  </conditionalFormatting>
  <conditionalFormatting sqref="AN40">
    <cfRule type="cellIs" dxfId="2062" priority="830" operator="lessThan">
      <formula>$C$4</formula>
    </cfRule>
  </conditionalFormatting>
  <conditionalFormatting sqref="AN41">
    <cfRule type="cellIs" dxfId="2061" priority="831" operator="lessThan">
      <formula>$C$4</formula>
    </cfRule>
  </conditionalFormatting>
  <conditionalFormatting sqref="AN42">
    <cfRule type="cellIs" dxfId="2060" priority="832" operator="lessThan">
      <formula>$C$4</formula>
    </cfRule>
  </conditionalFormatting>
  <conditionalFormatting sqref="AN43">
    <cfRule type="cellIs" dxfId="2059" priority="833" operator="lessThan">
      <formula>$C$4</formula>
    </cfRule>
  </conditionalFormatting>
  <conditionalFormatting sqref="AN44">
    <cfRule type="cellIs" dxfId="2058" priority="834" operator="lessThan">
      <formula>$C$4</formula>
    </cfRule>
  </conditionalFormatting>
  <conditionalFormatting sqref="AN45">
    <cfRule type="cellIs" dxfId="2057" priority="835" operator="lessThan">
      <formula>$C$4</formula>
    </cfRule>
  </conditionalFormatting>
  <conditionalFormatting sqref="AN46">
    <cfRule type="cellIs" dxfId="2056" priority="836" operator="lessThan">
      <formula>$C$4</formula>
    </cfRule>
  </conditionalFormatting>
  <conditionalFormatting sqref="AN47">
    <cfRule type="cellIs" dxfId="2055" priority="837" operator="lessThan">
      <formula>$C$4</formula>
    </cfRule>
  </conditionalFormatting>
  <conditionalFormatting sqref="AN48">
    <cfRule type="cellIs" dxfId="2054" priority="838" operator="lessThan">
      <formula>$C$4</formula>
    </cfRule>
  </conditionalFormatting>
  <conditionalFormatting sqref="AN49">
    <cfRule type="cellIs" dxfId="2053" priority="839" operator="lessThan">
      <formula>$C$4</formula>
    </cfRule>
  </conditionalFormatting>
  <conditionalFormatting sqref="AN50">
    <cfRule type="cellIs" dxfId="2052" priority="840" operator="lessThan">
      <formula>$C$4</formula>
    </cfRule>
  </conditionalFormatting>
  <conditionalFormatting sqref="AO11">
    <cfRule type="cellIs" dxfId="2051" priority="841" operator="lessThan">
      <formula>$C$4</formula>
    </cfRule>
  </conditionalFormatting>
  <conditionalFormatting sqref="AO12">
    <cfRule type="cellIs" dxfId="2050" priority="842" operator="lessThan">
      <formula>$C$4</formula>
    </cfRule>
  </conditionalFormatting>
  <conditionalFormatting sqref="AO13">
    <cfRule type="cellIs" dxfId="2049" priority="843" operator="lessThan">
      <formula>$C$4</formula>
    </cfRule>
  </conditionalFormatting>
  <conditionalFormatting sqref="AO14">
    <cfRule type="cellIs" dxfId="2048" priority="844" operator="lessThan">
      <formula>$C$4</formula>
    </cfRule>
  </conditionalFormatting>
  <conditionalFormatting sqref="AO15">
    <cfRule type="cellIs" dxfId="2047" priority="845" operator="lessThan">
      <formula>$C$4</formula>
    </cfRule>
  </conditionalFormatting>
  <conditionalFormatting sqref="AO16">
    <cfRule type="cellIs" dxfId="2046" priority="846" operator="lessThan">
      <formula>$C$4</formula>
    </cfRule>
  </conditionalFormatting>
  <conditionalFormatting sqref="AO17">
    <cfRule type="cellIs" dxfId="2045" priority="847" operator="lessThan">
      <formula>$C$4</formula>
    </cfRule>
  </conditionalFormatting>
  <conditionalFormatting sqref="AO18">
    <cfRule type="cellIs" dxfId="2044" priority="848" operator="lessThan">
      <formula>$C$4</formula>
    </cfRule>
  </conditionalFormatting>
  <conditionalFormatting sqref="AO19">
    <cfRule type="cellIs" dxfId="2043" priority="849" operator="lessThan">
      <formula>$C$4</formula>
    </cfRule>
  </conditionalFormatting>
  <conditionalFormatting sqref="AO20">
    <cfRule type="cellIs" dxfId="2042" priority="850" operator="lessThan">
      <formula>$C$4</formula>
    </cfRule>
  </conditionalFormatting>
  <conditionalFormatting sqref="AO21">
    <cfRule type="cellIs" dxfId="2041" priority="851" operator="lessThan">
      <formula>$C$4</formula>
    </cfRule>
  </conditionalFormatting>
  <conditionalFormatting sqref="AO22">
    <cfRule type="cellIs" dxfId="2040" priority="852" operator="lessThan">
      <formula>$C$4</formula>
    </cfRule>
  </conditionalFormatting>
  <conditionalFormatting sqref="AO23">
    <cfRule type="cellIs" dxfId="2039" priority="853" operator="lessThan">
      <formula>$C$4</formula>
    </cfRule>
  </conditionalFormatting>
  <conditionalFormatting sqref="AO24">
    <cfRule type="cellIs" dxfId="2038" priority="854" operator="lessThan">
      <formula>$C$4</formula>
    </cfRule>
  </conditionalFormatting>
  <conditionalFormatting sqref="AO25">
    <cfRule type="cellIs" dxfId="2037" priority="855" operator="lessThan">
      <formula>$C$4</formula>
    </cfRule>
  </conditionalFormatting>
  <conditionalFormatting sqref="AO26">
    <cfRule type="cellIs" dxfId="2036" priority="856" operator="lessThan">
      <formula>$C$4</formula>
    </cfRule>
  </conditionalFormatting>
  <conditionalFormatting sqref="AO27">
    <cfRule type="cellIs" dxfId="2035" priority="857" operator="lessThan">
      <formula>$C$4</formula>
    </cfRule>
  </conditionalFormatting>
  <conditionalFormatting sqref="AO28">
    <cfRule type="cellIs" dxfId="2034" priority="858" operator="lessThan">
      <formula>$C$4</formula>
    </cfRule>
  </conditionalFormatting>
  <conditionalFormatting sqref="AO29">
    <cfRule type="cellIs" dxfId="2033" priority="859" operator="lessThan">
      <formula>$C$4</formula>
    </cfRule>
  </conditionalFormatting>
  <conditionalFormatting sqref="AO30">
    <cfRule type="cellIs" dxfId="2032" priority="860" operator="lessThan">
      <formula>$C$4</formula>
    </cfRule>
  </conditionalFormatting>
  <conditionalFormatting sqref="AO31">
    <cfRule type="cellIs" dxfId="2031" priority="861" operator="lessThan">
      <formula>$C$4</formula>
    </cfRule>
  </conditionalFormatting>
  <conditionalFormatting sqref="AO32">
    <cfRule type="cellIs" dxfId="2030" priority="862" operator="lessThan">
      <formula>$C$4</formula>
    </cfRule>
  </conditionalFormatting>
  <conditionalFormatting sqref="AO33">
    <cfRule type="cellIs" dxfId="2029" priority="863" operator="lessThan">
      <formula>$C$4</formula>
    </cfRule>
  </conditionalFormatting>
  <conditionalFormatting sqref="AO34">
    <cfRule type="cellIs" dxfId="2028" priority="864" operator="lessThan">
      <formula>$C$4</formula>
    </cfRule>
  </conditionalFormatting>
  <conditionalFormatting sqref="AO35">
    <cfRule type="cellIs" dxfId="2027" priority="865" operator="lessThan">
      <formula>$C$4</formula>
    </cfRule>
  </conditionalFormatting>
  <conditionalFormatting sqref="AO36">
    <cfRule type="cellIs" dxfId="2026" priority="866" operator="lessThan">
      <formula>$C$4</formula>
    </cfRule>
  </conditionalFormatting>
  <conditionalFormatting sqref="AO37">
    <cfRule type="cellIs" dxfId="2025" priority="867" operator="lessThan">
      <formula>$C$4</formula>
    </cfRule>
  </conditionalFormatting>
  <conditionalFormatting sqref="AO38">
    <cfRule type="cellIs" dxfId="2024" priority="868" operator="lessThan">
      <formula>$C$4</formula>
    </cfRule>
  </conditionalFormatting>
  <conditionalFormatting sqref="AO39">
    <cfRule type="cellIs" dxfId="2023" priority="869" operator="lessThan">
      <formula>$C$4</formula>
    </cfRule>
  </conditionalFormatting>
  <conditionalFormatting sqref="AO40">
    <cfRule type="cellIs" dxfId="2022" priority="870" operator="lessThan">
      <formula>$C$4</formula>
    </cfRule>
  </conditionalFormatting>
  <conditionalFormatting sqref="AO41">
    <cfRule type="cellIs" dxfId="2021" priority="871" operator="lessThan">
      <formula>$C$4</formula>
    </cfRule>
  </conditionalFormatting>
  <conditionalFormatting sqref="AO42">
    <cfRule type="cellIs" dxfId="2020" priority="872" operator="lessThan">
      <formula>$C$4</formula>
    </cfRule>
  </conditionalFormatting>
  <conditionalFormatting sqref="AO43">
    <cfRule type="cellIs" dxfId="2019" priority="873" operator="lessThan">
      <formula>$C$4</formula>
    </cfRule>
  </conditionalFormatting>
  <conditionalFormatting sqref="AO44">
    <cfRule type="cellIs" dxfId="2018" priority="874" operator="lessThan">
      <formula>$C$4</formula>
    </cfRule>
  </conditionalFormatting>
  <conditionalFormatting sqref="AO45">
    <cfRule type="cellIs" dxfId="2017" priority="875" operator="lessThan">
      <formula>$C$4</formula>
    </cfRule>
  </conditionalFormatting>
  <conditionalFormatting sqref="AO46">
    <cfRule type="cellIs" dxfId="2016" priority="876" operator="lessThan">
      <formula>$C$4</formula>
    </cfRule>
  </conditionalFormatting>
  <conditionalFormatting sqref="AO47">
    <cfRule type="cellIs" dxfId="2015" priority="877" operator="lessThan">
      <formula>$C$4</formula>
    </cfRule>
  </conditionalFormatting>
  <conditionalFormatting sqref="AO48">
    <cfRule type="cellIs" dxfId="2014" priority="878" operator="lessThan">
      <formula>$C$4</formula>
    </cfRule>
  </conditionalFormatting>
  <conditionalFormatting sqref="AO49">
    <cfRule type="cellIs" dxfId="2013" priority="879" operator="lessThan">
      <formula>$C$4</formula>
    </cfRule>
  </conditionalFormatting>
  <conditionalFormatting sqref="AO50">
    <cfRule type="cellIs" dxfId="2012" priority="880" operator="lessThan">
      <formula>$C$4</formula>
    </cfRule>
  </conditionalFormatting>
  <conditionalFormatting sqref="AP11">
    <cfRule type="cellIs" dxfId="2011" priority="881" operator="lessThan">
      <formula>$C$4</formula>
    </cfRule>
  </conditionalFormatting>
  <conditionalFormatting sqref="AP12">
    <cfRule type="cellIs" dxfId="2010" priority="882" operator="lessThan">
      <formula>$C$4</formula>
    </cfRule>
  </conditionalFormatting>
  <conditionalFormatting sqref="AP13">
    <cfRule type="cellIs" dxfId="2009" priority="883" operator="lessThan">
      <formula>$C$4</formula>
    </cfRule>
  </conditionalFormatting>
  <conditionalFormatting sqref="AP14">
    <cfRule type="cellIs" dxfId="2008" priority="884" operator="lessThan">
      <formula>$C$4</formula>
    </cfRule>
  </conditionalFormatting>
  <conditionalFormatting sqref="AP15">
    <cfRule type="cellIs" dxfId="2007" priority="885" operator="lessThan">
      <formula>$C$4</formula>
    </cfRule>
  </conditionalFormatting>
  <conditionalFormatting sqref="AP16">
    <cfRule type="cellIs" dxfId="2006" priority="886" operator="lessThan">
      <formula>$C$4</formula>
    </cfRule>
  </conditionalFormatting>
  <conditionalFormatting sqref="AP17">
    <cfRule type="cellIs" dxfId="2005" priority="887" operator="lessThan">
      <formula>$C$4</formula>
    </cfRule>
  </conditionalFormatting>
  <conditionalFormatting sqref="AP18">
    <cfRule type="cellIs" dxfId="2004" priority="888" operator="lessThan">
      <formula>$C$4</formula>
    </cfRule>
  </conditionalFormatting>
  <conditionalFormatting sqref="AP19">
    <cfRule type="cellIs" dxfId="2003" priority="889" operator="lessThan">
      <formula>$C$4</formula>
    </cfRule>
  </conditionalFormatting>
  <conditionalFormatting sqref="AP20">
    <cfRule type="cellIs" dxfId="2002" priority="890" operator="lessThan">
      <formula>$C$4</formula>
    </cfRule>
  </conditionalFormatting>
  <conditionalFormatting sqref="AP21">
    <cfRule type="cellIs" dxfId="2001" priority="891" operator="lessThan">
      <formula>$C$4</formula>
    </cfRule>
  </conditionalFormatting>
  <conditionalFormatting sqref="AP22">
    <cfRule type="cellIs" dxfId="2000" priority="892" operator="lessThan">
      <formula>$C$4</formula>
    </cfRule>
  </conditionalFormatting>
  <conditionalFormatting sqref="AP23">
    <cfRule type="cellIs" dxfId="1999" priority="893" operator="lessThan">
      <formula>$C$4</formula>
    </cfRule>
  </conditionalFormatting>
  <conditionalFormatting sqref="AP24">
    <cfRule type="cellIs" dxfId="1998" priority="894" operator="lessThan">
      <formula>$C$4</formula>
    </cfRule>
  </conditionalFormatting>
  <conditionalFormatting sqref="AP25">
    <cfRule type="cellIs" dxfId="1997" priority="895" operator="lessThan">
      <formula>$C$4</formula>
    </cfRule>
  </conditionalFormatting>
  <conditionalFormatting sqref="AP26">
    <cfRule type="cellIs" dxfId="1996" priority="896" operator="lessThan">
      <formula>$C$4</formula>
    </cfRule>
  </conditionalFormatting>
  <conditionalFormatting sqref="AP27">
    <cfRule type="cellIs" dxfId="1995" priority="897" operator="lessThan">
      <formula>$C$4</formula>
    </cfRule>
  </conditionalFormatting>
  <conditionalFormatting sqref="AP28">
    <cfRule type="cellIs" dxfId="1994" priority="898" operator="lessThan">
      <formula>$C$4</formula>
    </cfRule>
  </conditionalFormatting>
  <conditionalFormatting sqref="AP29">
    <cfRule type="cellIs" dxfId="1993" priority="899" operator="lessThan">
      <formula>$C$4</formula>
    </cfRule>
  </conditionalFormatting>
  <conditionalFormatting sqref="AP30">
    <cfRule type="cellIs" dxfId="1992" priority="900" operator="lessThan">
      <formula>$C$4</formula>
    </cfRule>
  </conditionalFormatting>
  <conditionalFormatting sqref="AP31">
    <cfRule type="cellIs" dxfId="1991" priority="901" operator="lessThan">
      <formula>$C$4</formula>
    </cfRule>
  </conditionalFormatting>
  <conditionalFormatting sqref="AP32">
    <cfRule type="cellIs" dxfId="1990" priority="902" operator="lessThan">
      <formula>$C$4</formula>
    </cfRule>
  </conditionalFormatting>
  <conditionalFormatting sqref="AP33">
    <cfRule type="cellIs" dxfId="1989" priority="903" operator="lessThan">
      <formula>$C$4</formula>
    </cfRule>
  </conditionalFormatting>
  <conditionalFormatting sqref="AP34">
    <cfRule type="cellIs" dxfId="1988" priority="904" operator="lessThan">
      <formula>$C$4</formula>
    </cfRule>
  </conditionalFormatting>
  <conditionalFormatting sqref="AP35">
    <cfRule type="cellIs" dxfId="1987" priority="905" operator="lessThan">
      <formula>$C$4</formula>
    </cfRule>
  </conditionalFormatting>
  <conditionalFormatting sqref="AP36">
    <cfRule type="cellIs" dxfId="1986" priority="906" operator="lessThan">
      <formula>$C$4</formula>
    </cfRule>
  </conditionalFormatting>
  <conditionalFormatting sqref="AP37">
    <cfRule type="cellIs" dxfId="1985" priority="907" operator="lessThan">
      <formula>$C$4</formula>
    </cfRule>
  </conditionalFormatting>
  <conditionalFormatting sqref="AP38">
    <cfRule type="cellIs" dxfId="1984" priority="908" operator="lessThan">
      <formula>$C$4</formula>
    </cfRule>
  </conditionalFormatting>
  <conditionalFormatting sqref="AP39">
    <cfRule type="cellIs" dxfId="1983" priority="909" operator="lessThan">
      <formula>$C$4</formula>
    </cfRule>
  </conditionalFormatting>
  <conditionalFormatting sqref="AP40">
    <cfRule type="cellIs" dxfId="1982" priority="910" operator="lessThan">
      <formula>$C$4</formula>
    </cfRule>
  </conditionalFormatting>
  <conditionalFormatting sqref="AP41">
    <cfRule type="cellIs" dxfId="1981" priority="911" operator="lessThan">
      <formula>$C$4</formula>
    </cfRule>
  </conditionalFormatting>
  <conditionalFormatting sqref="AP42">
    <cfRule type="cellIs" dxfId="1980" priority="912" operator="lessThan">
      <formula>$C$4</formula>
    </cfRule>
  </conditionalFormatting>
  <conditionalFormatting sqref="AP43">
    <cfRule type="cellIs" dxfId="1979" priority="913" operator="lessThan">
      <formula>$C$4</formula>
    </cfRule>
  </conditionalFormatting>
  <conditionalFormatting sqref="AP44">
    <cfRule type="cellIs" dxfId="1978" priority="914" operator="lessThan">
      <formula>$C$4</formula>
    </cfRule>
  </conditionalFormatting>
  <conditionalFormatting sqref="AP45">
    <cfRule type="cellIs" dxfId="1977" priority="915" operator="lessThan">
      <formula>$C$4</formula>
    </cfRule>
  </conditionalFormatting>
  <conditionalFormatting sqref="AP46">
    <cfRule type="cellIs" dxfId="1976" priority="916" operator="lessThan">
      <formula>$C$4</formula>
    </cfRule>
  </conditionalFormatting>
  <conditionalFormatting sqref="AP47">
    <cfRule type="cellIs" dxfId="1975" priority="917" operator="lessThan">
      <formula>$C$4</formula>
    </cfRule>
  </conditionalFormatting>
  <conditionalFormatting sqref="AP48">
    <cfRule type="cellIs" dxfId="1974" priority="918" operator="lessThan">
      <formula>$C$4</formula>
    </cfRule>
  </conditionalFormatting>
  <conditionalFormatting sqref="AP49">
    <cfRule type="cellIs" dxfId="1973" priority="919" operator="lessThan">
      <formula>$C$4</formula>
    </cfRule>
  </conditionalFormatting>
  <conditionalFormatting sqref="AP50">
    <cfRule type="cellIs" dxfId="1972" priority="920" operator="lessThan">
      <formula>$C$4</formula>
    </cfRule>
  </conditionalFormatting>
  <conditionalFormatting sqref="AQ11">
    <cfRule type="cellIs" dxfId="1971" priority="921" operator="lessThan">
      <formula>$C$4</formula>
    </cfRule>
  </conditionalFormatting>
  <conditionalFormatting sqref="AQ12">
    <cfRule type="cellIs" dxfId="1970" priority="922" operator="lessThan">
      <formula>$C$4</formula>
    </cfRule>
  </conditionalFormatting>
  <conditionalFormatting sqref="AQ13">
    <cfRule type="cellIs" dxfId="1969" priority="923" operator="lessThan">
      <formula>$C$4</formula>
    </cfRule>
  </conditionalFormatting>
  <conditionalFormatting sqref="AQ14">
    <cfRule type="cellIs" dxfId="1968" priority="924" operator="lessThan">
      <formula>$C$4</formula>
    </cfRule>
  </conditionalFormatting>
  <conditionalFormatting sqref="AQ15">
    <cfRule type="cellIs" dxfId="1967" priority="925" operator="lessThan">
      <formula>$C$4</formula>
    </cfRule>
  </conditionalFormatting>
  <conditionalFormatting sqref="AQ16">
    <cfRule type="cellIs" dxfId="1966" priority="926" operator="lessThan">
      <formula>$C$4</formula>
    </cfRule>
  </conditionalFormatting>
  <conditionalFormatting sqref="AQ17">
    <cfRule type="cellIs" dxfId="1965" priority="927" operator="lessThan">
      <formula>$C$4</formula>
    </cfRule>
  </conditionalFormatting>
  <conditionalFormatting sqref="AQ18">
    <cfRule type="cellIs" dxfId="1964" priority="928" operator="lessThan">
      <formula>$C$4</formula>
    </cfRule>
  </conditionalFormatting>
  <conditionalFormatting sqref="AQ19">
    <cfRule type="cellIs" dxfId="1963" priority="929" operator="lessThan">
      <formula>$C$4</formula>
    </cfRule>
  </conditionalFormatting>
  <conditionalFormatting sqref="AQ20">
    <cfRule type="cellIs" dxfId="1962" priority="930" operator="lessThan">
      <formula>$C$4</formula>
    </cfRule>
  </conditionalFormatting>
  <conditionalFormatting sqref="AQ21">
    <cfRule type="cellIs" dxfId="1961" priority="931" operator="lessThan">
      <formula>$C$4</formula>
    </cfRule>
  </conditionalFormatting>
  <conditionalFormatting sqref="AQ22">
    <cfRule type="cellIs" dxfId="1960" priority="932" operator="lessThan">
      <formula>$C$4</formula>
    </cfRule>
  </conditionalFormatting>
  <conditionalFormatting sqref="AQ23">
    <cfRule type="cellIs" dxfId="1959" priority="933" operator="lessThan">
      <formula>$C$4</formula>
    </cfRule>
  </conditionalFormatting>
  <conditionalFormatting sqref="AQ24">
    <cfRule type="cellIs" dxfId="1958" priority="934" operator="lessThan">
      <formula>$C$4</formula>
    </cfRule>
  </conditionalFormatting>
  <conditionalFormatting sqref="AQ25">
    <cfRule type="cellIs" dxfId="1957" priority="935" operator="lessThan">
      <formula>$C$4</formula>
    </cfRule>
  </conditionalFormatting>
  <conditionalFormatting sqref="AQ26">
    <cfRule type="cellIs" dxfId="1956" priority="936" operator="lessThan">
      <formula>$C$4</formula>
    </cfRule>
  </conditionalFormatting>
  <conditionalFormatting sqref="AQ27">
    <cfRule type="cellIs" dxfId="1955" priority="937" operator="lessThan">
      <formula>$C$4</formula>
    </cfRule>
  </conditionalFormatting>
  <conditionalFormatting sqref="AQ28">
    <cfRule type="cellIs" dxfId="1954" priority="938" operator="lessThan">
      <formula>$C$4</formula>
    </cfRule>
  </conditionalFormatting>
  <conditionalFormatting sqref="AQ29">
    <cfRule type="cellIs" dxfId="1953" priority="939" operator="lessThan">
      <formula>$C$4</formula>
    </cfRule>
  </conditionalFormatting>
  <conditionalFormatting sqref="AQ30">
    <cfRule type="cellIs" dxfId="1952" priority="940" operator="lessThan">
      <formula>$C$4</formula>
    </cfRule>
  </conditionalFormatting>
  <conditionalFormatting sqref="AQ31">
    <cfRule type="cellIs" dxfId="1951" priority="941" operator="lessThan">
      <formula>$C$4</formula>
    </cfRule>
  </conditionalFormatting>
  <conditionalFormatting sqref="AQ32">
    <cfRule type="cellIs" dxfId="1950" priority="942" operator="lessThan">
      <formula>$C$4</formula>
    </cfRule>
  </conditionalFormatting>
  <conditionalFormatting sqref="AQ33">
    <cfRule type="cellIs" dxfId="1949" priority="943" operator="lessThan">
      <formula>$C$4</formula>
    </cfRule>
  </conditionalFormatting>
  <conditionalFormatting sqref="AQ34">
    <cfRule type="cellIs" dxfId="1948" priority="944" operator="lessThan">
      <formula>$C$4</formula>
    </cfRule>
  </conditionalFormatting>
  <conditionalFormatting sqref="AQ35">
    <cfRule type="cellIs" dxfId="1947" priority="945" operator="lessThan">
      <formula>$C$4</formula>
    </cfRule>
  </conditionalFormatting>
  <conditionalFormatting sqref="AQ36">
    <cfRule type="cellIs" dxfId="1946" priority="946" operator="lessThan">
      <formula>$C$4</formula>
    </cfRule>
  </conditionalFormatting>
  <conditionalFormatting sqref="AQ37">
    <cfRule type="cellIs" dxfId="1945" priority="947" operator="lessThan">
      <formula>$C$4</formula>
    </cfRule>
  </conditionalFormatting>
  <conditionalFormatting sqref="AQ38">
    <cfRule type="cellIs" dxfId="1944" priority="948" operator="lessThan">
      <formula>$C$4</formula>
    </cfRule>
  </conditionalFormatting>
  <conditionalFormatting sqref="AQ39">
    <cfRule type="cellIs" dxfId="1943" priority="949" operator="lessThan">
      <formula>$C$4</formula>
    </cfRule>
  </conditionalFormatting>
  <conditionalFormatting sqref="AQ40">
    <cfRule type="cellIs" dxfId="1942" priority="950" operator="lessThan">
      <formula>$C$4</formula>
    </cfRule>
  </conditionalFormatting>
  <conditionalFormatting sqref="AQ41">
    <cfRule type="cellIs" dxfId="1941" priority="951" operator="lessThan">
      <formula>$C$4</formula>
    </cfRule>
  </conditionalFormatting>
  <conditionalFormatting sqref="AQ42">
    <cfRule type="cellIs" dxfId="1940" priority="952" operator="lessThan">
      <formula>$C$4</formula>
    </cfRule>
  </conditionalFormatting>
  <conditionalFormatting sqref="AQ43">
    <cfRule type="cellIs" dxfId="1939" priority="953" operator="lessThan">
      <formula>$C$4</formula>
    </cfRule>
  </conditionalFormatting>
  <conditionalFormatting sqref="AQ44">
    <cfRule type="cellIs" dxfId="1938" priority="954" operator="lessThan">
      <formula>$C$4</formula>
    </cfRule>
  </conditionalFormatting>
  <conditionalFormatting sqref="AQ45">
    <cfRule type="cellIs" dxfId="1937" priority="955" operator="lessThan">
      <formula>$C$4</formula>
    </cfRule>
  </conditionalFormatting>
  <conditionalFormatting sqref="AQ46">
    <cfRule type="cellIs" dxfId="1936" priority="956" operator="lessThan">
      <formula>$C$4</formula>
    </cfRule>
  </conditionalFormatting>
  <conditionalFormatting sqref="AQ47">
    <cfRule type="cellIs" dxfId="1935" priority="957" operator="lessThan">
      <formula>$C$4</formula>
    </cfRule>
  </conditionalFormatting>
  <conditionalFormatting sqref="AQ48">
    <cfRule type="cellIs" dxfId="1934" priority="958" operator="lessThan">
      <formula>$C$4</formula>
    </cfRule>
  </conditionalFormatting>
  <conditionalFormatting sqref="AQ49">
    <cfRule type="cellIs" dxfId="1933" priority="959" operator="lessThan">
      <formula>$C$4</formula>
    </cfRule>
  </conditionalFormatting>
  <conditionalFormatting sqref="AQ50">
    <cfRule type="cellIs" dxfId="1932" priority="960" operator="lessThan">
      <formula>$C$4</formula>
    </cfRule>
  </conditionalFormatting>
  <conditionalFormatting sqref="AR11">
    <cfRule type="cellIs" dxfId="1931" priority="961" operator="lessThan">
      <formula>$C$4</formula>
    </cfRule>
  </conditionalFormatting>
  <conditionalFormatting sqref="AR12">
    <cfRule type="cellIs" dxfId="1930" priority="962" operator="lessThan">
      <formula>$C$4</formula>
    </cfRule>
  </conditionalFormatting>
  <conditionalFormatting sqref="AR13">
    <cfRule type="cellIs" dxfId="1929" priority="963" operator="lessThan">
      <formula>$C$4</formula>
    </cfRule>
  </conditionalFormatting>
  <conditionalFormatting sqref="AR14">
    <cfRule type="cellIs" dxfId="1928" priority="964" operator="lessThan">
      <formula>$C$4</formula>
    </cfRule>
  </conditionalFormatting>
  <conditionalFormatting sqref="AR15">
    <cfRule type="cellIs" dxfId="1927" priority="965" operator="lessThan">
      <formula>$C$4</formula>
    </cfRule>
  </conditionalFormatting>
  <conditionalFormatting sqref="AR16">
    <cfRule type="cellIs" dxfId="1926" priority="966" operator="lessThan">
      <formula>$C$4</formula>
    </cfRule>
  </conditionalFormatting>
  <conditionalFormatting sqref="AR17">
    <cfRule type="cellIs" dxfId="1925" priority="967" operator="lessThan">
      <formula>$C$4</formula>
    </cfRule>
  </conditionalFormatting>
  <conditionalFormatting sqref="AR18">
    <cfRule type="cellIs" dxfId="1924" priority="968" operator="lessThan">
      <formula>$C$4</formula>
    </cfRule>
  </conditionalFormatting>
  <conditionalFormatting sqref="AR19">
    <cfRule type="cellIs" dxfId="1923" priority="969" operator="lessThan">
      <formula>$C$4</formula>
    </cfRule>
  </conditionalFormatting>
  <conditionalFormatting sqref="AR20">
    <cfRule type="cellIs" dxfId="1922" priority="970" operator="lessThan">
      <formula>$C$4</formula>
    </cfRule>
  </conditionalFormatting>
  <conditionalFormatting sqref="AR21">
    <cfRule type="cellIs" dxfId="1921" priority="971" operator="lessThan">
      <formula>$C$4</formula>
    </cfRule>
  </conditionalFormatting>
  <conditionalFormatting sqref="AR22">
    <cfRule type="cellIs" dxfId="1920" priority="972" operator="lessThan">
      <formula>$C$4</formula>
    </cfRule>
  </conditionalFormatting>
  <conditionalFormatting sqref="AR23">
    <cfRule type="cellIs" dxfId="1919" priority="973" operator="lessThan">
      <formula>$C$4</formula>
    </cfRule>
  </conditionalFormatting>
  <conditionalFormatting sqref="AR24">
    <cfRule type="cellIs" dxfId="1918" priority="974" operator="lessThan">
      <formula>$C$4</formula>
    </cfRule>
  </conditionalFormatting>
  <conditionalFormatting sqref="AR25">
    <cfRule type="cellIs" dxfId="1917" priority="975" operator="lessThan">
      <formula>$C$4</formula>
    </cfRule>
  </conditionalFormatting>
  <conditionalFormatting sqref="AR26">
    <cfRule type="cellIs" dxfId="1916" priority="976" operator="lessThan">
      <formula>$C$4</formula>
    </cfRule>
  </conditionalFormatting>
  <conditionalFormatting sqref="AR27">
    <cfRule type="cellIs" dxfId="1915" priority="977" operator="lessThan">
      <formula>$C$4</formula>
    </cfRule>
  </conditionalFormatting>
  <conditionalFormatting sqref="AR28">
    <cfRule type="cellIs" dxfId="1914" priority="978" operator="lessThan">
      <formula>$C$4</formula>
    </cfRule>
  </conditionalFormatting>
  <conditionalFormatting sqref="AR29">
    <cfRule type="cellIs" dxfId="1913" priority="979" operator="lessThan">
      <formula>$C$4</formula>
    </cfRule>
  </conditionalFormatting>
  <conditionalFormatting sqref="AR30">
    <cfRule type="cellIs" dxfId="1912" priority="980" operator="lessThan">
      <formula>$C$4</formula>
    </cfRule>
  </conditionalFormatting>
  <conditionalFormatting sqref="AR31">
    <cfRule type="cellIs" dxfId="1911" priority="981" operator="lessThan">
      <formula>$C$4</formula>
    </cfRule>
  </conditionalFormatting>
  <conditionalFormatting sqref="AR32">
    <cfRule type="cellIs" dxfId="1910" priority="982" operator="lessThan">
      <formula>$C$4</formula>
    </cfRule>
  </conditionalFormatting>
  <conditionalFormatting sqref="AR33">
    <cfRule type="cellIs" dxfId="1909" priority="983" operator="lessThan">
      <formula>$C$4</formula>
    </cfRule>
  </conditionalFormatting>
  <conditionalFormatting sqref="AR34">
    <cfRule type="cellIs" dxfId="1908" priority="984" operator="lessThan">
      <formula>$C$4</formula>
    </cfRule>
  </conditionalFormatting>
  <conditionalFormatting sqref="AR35">
    <cfRule type="cellIs" dxfId="1907" priority="985" operator="lessThan">
      <formula>$C$4</formula>
    </cfRule>
  </conditionalFormatting>
  <conditionalFormatting sqref="AR36">
    <cfRule type="cellIs" dxfId="1906" priority="986" operator="lessThan">
      <formula>$C$4</formula>
    </cfRule>
  </conditionalFormatting>
  <conditionalFormatting sqref="AR37">
    <cfRule type="cellIs" dxfId="1905" priority="987" operator="lessThan">
      <formula>$C$4</formula>
    </cfRule>
  </conditionalFormatting>
  <conditionalFormatting sqref="AR38">
    <cfRule type="cellIs" dxfId="1904" priority="988" operator="lessThan">
      <formula>$C$4</formula>
    </cfRule>
  </conditionalFormatting>
  <conditionalFormatting sqref="AR39">
    <cfRule type="cellIs" dxfId="1903" priority="989" operator="lessThan">
      <formula>$C$4</formula>
    </cfRule>
  </conditionalFormatting>
  <conditionalFormatting sqref="AR40">
    <cfRule type="cellIs" dxfId="1902" priority="990" operator="lessThan">
      <formula>$C$4</formula>
    </cfRule>
  </conditionalFormatting>
  <conditionalFormatting sqref="AR41">
    <cfRule type="cellIs" dxfId="1901" priority="991" operator="lessThan">
      <formula>$C$4</formula>
    </cfRule>
  </conditionalFormatting>
  <conditionalFormatting sqref="AR42">
    <cfRule type="cellIs" dxfId="1900" priority="992" operator="lessThan">
      <formula>$C$4</formula>
    </cfRule>
  </conditionalFormatting>
  <conditionalFormatting sqref="AR43">
    <cfRule type="cellIs" dxfId="1899" priority="993" operator="lessThan">
      <formula>$C$4</formula>
    </cfRule>
  </conditionalFormatting>
  <conditionalFormatting sqref="AR44">
    <cfRule type="cellIs" dxfId="1898" priority="994" operator="lessThan">
      <formula>$C$4</formula>
    </cfRule>
  </conditionalFormatting>
  <conditionalFormatting sqref="AR45">
    <cfRule type="cellIs" dxfId="1897" priority="995" operator="lessThan">
      <formula>$C$4</formula>
    </cfRule>
  </conditionalFormatting>
  <conditionalFormatting sqref="AR46">
    <cfRule type="cellIs" dxfId="1896" priority="996" operator="lessThan">
      <formula>$C$4</formula>
    </cfRule>
  </conditionalFormatting>
  <conditionalFormatting sqref="AR47">
    <cfRule type="cellIs" dxfId="1895" priority="997" operator="lessThan">
      <formula>$C$4</formula>
    </cfRule>
  </conditionalFormatting>
  <conditionalFormatting sqref="AR48">
    <cfRule type="cellIs" dxfId="1894" priority="998" operator="lessThan">
      <formula>$C$4</formula>
    </cfRule>
  </conditionalFormatting>
  <conditionalFormatting sqref="AR49">
    <cfRule type="cellIs" dxfId="1893" priority="999" operator="lessThan">
      <formula>$C$4</formula>
    </cfRule>
  </conditionalFormatting>
  <conditionalFormatting sqref="AR50">
    <cfRule type="cellIs" dxfId="1892" priority="1000" operator="lessThan">
      <formula>$C$4</formula>
    </cfRule>
  </conditionalFormatting>
  <conditionalFormatting sqref="AS11">
    <cfRule type="cellIs" dxfId="1891" priority="1001" operator="lessThan">
      <formula>$C$4</formula>
    </cfRule>
  </conditionalFormatting>
  <conditionalFormatting sqref="AS12">
    <cfRule type="cellIs" dxfId="1890" priority="1002" operator="lessThan">
      <formula>$C$4</formula>
    </cfRule>
  </conditionalFormatting>
  <conditionalFormatting sqref="AS13">
    <cfRule type="cellIs" dxfId="1889" priority="1003" operator="lessThan">
      <formula>$C$4</formula>
    </cfRule>
  </conditionalFormatting>
  <conditionalFormatting sqref="AS14">
    <cfRule type="cellIs" dxfId="1888" priority="1004" operator="lessThan">
      <formula>$C$4</formula>
    </cfRule>
  </conditionalFormatting>
  <conditionalFormatting sqref="AS15">
    <cfRule type="cellIs" dxfId="1887" priority="1005" operator="lessThan">
      <formula>$C$4</formula>
    </cfRule>
  </conditionalFormatting>
  <conditionalFormatting sqref="AS16">
    <cfRule type="cellIs" dxfId="1886" priority="1006" operator="lessThan">
      <formula>$C$4</formula>
    </cfRule>
  </conditionalFormatting>
  <conditionalFormatting sqref="AS17">
    <cfRule type="cellIs" dxfId="1885" priority="1007" operator="lessThan">
      <formula>$C$4</formula>
    </cfRule>
  </conditionalFormatting>
  <conditionalFormatting sqref="AS18">
    <cfRule type="cellIs" dxfId="1884" priority="1008" operator="lessThan">
      <formula>$C$4</formula>
    </cfRule>
  </conditionalFormatting>
  <conditionalFormatting sqref="AS19">
    <cfRule type="cellIs" dxfId="1883" priority="1009" operator="lessThan">
      <formula>$C$4</formula>
    </cfRule>
  </conditionalFormatting>
  <conditionalFormatting sqref="AS20">
    <cfRule type="cellIs" dxfId="1882" priority="1010" operator="lessThan">
      <formula>$C$4</formula>
    </cfRule>
  </conditionalFormatting>
  <conditionalFormatting sqref="AS21">
    <cfRule type="cellIs" dxfId="1881" priority="1011" operator="lessThan">
      <formula>$C$4</formula>
    </cfRule>
  </conditionalFormatting>
  <conditionalFormatting sqref="AS22">
    <cfRule type="cellIs" dxfId="1880" priority="1012" operator="lessThan">
      <formula>$C$4</formula>
    </cfRule>
  </conditionalFormatting>
  <conditionalFormatting sqref="AS23">
    <cfRule type="cellIs" dxfId="1879" priority="1013" operator="lessThan">
      <formula>$C$4</formula>
    </cfRule>
  </conditionalFormatting>
  <conditionalFormatting sqref="AS24">
    <cfRule type="cellIs" dxfId="1878" priority="1014" operator="lessThan">
      <formula>$C$4</formula>
    </cfRule>
  </conditionalFormatting>
  <conditionalFormatting sqref="AS25">
    <cfRule type="cellIs" dxfId="1877" priority="1015" operator="lessThan">
      <formula>$C$4</formula>
    </cfRule>
  </conditionalFormatting>
  <conditionalFormatting sqref="AS26">
    <cfRule type="cellIs" dxfId="1876" priority="1016" operator="lessThan">
      <formula>$C$4</formula>
    </cfRule>
  </conditionalFormatting>
  <conditionalFormatting sqref="AS27">
    <cfRule type="cellIs" dxfId="1875" priority="1017" operator="lessThan">
      <formula>$C$4</formula>
    </cfRule>
  </conditionalFormatting>
  <conditionalFormatting sqref="AS28">
    <cfRule type="cellIs" dxfId="1874" priority="1018" operator="lessThan">
      <formula>$C$4</formula>
    </cfRule>
  </conditionalFormatting>
  <conditionalFormatting sqref="AS29">
    <cfRule type="cellIs" dxfId="1873" priority="1019" operator="lessThan">
      <formula>$C$4</formula>
    </cfRule>
  </conditionalFormatting>
  <conditionalFormatting sqref="AS30">
    <cfRule type="cellIs" dxfId="1872" priority="1020" operator="lessThan">
      <formula>$C$4</formula>
    </cfRule>
  </conditionalFormatting>
  <conditionalFormatting sqref="AS31">
    <cfRule type="cellIs" dxfId="1871" priority="1021" operator="lessThan">
      <formula>$C$4</formula>
    </cfRule>
  </conditionalFormatting>
  <conditionalFormatting sqref="AS32">
    <cfRule type="cellIs" dxfId="1870" priority="1022" operator="lessThan">
      <formula>$C$4</formula>
    </cfRule>
  </conditionalFormatting>
  <conditionalFormatting sqref="AS33">
    <cfRule type="cellIs" dxfId="1869" priority="1023" operator="lessThan">
      <formula>$C$4</formula>
    </cfRule>
  </conditionalFormatting>
  <conditionalFormatting sqref="AS34">
    <cfRule type="cellIs" dxfId="1868" priority="1024" operator="lessThan">
      <formula>$C$4</formula>
    </cfRule>
  </conditionalFormatting>
  <conditionalFormatting sqref="AS35">
    <cfRule type="cellIs" dxfId="1867" priority="1025" operator="lessThan">
      <formula>$C$4</formula>
    </cfRule>
  </conditionalFormatting>
  <conditionalFormatting sqref="AS36">
    <cfRule type="cellIs" dxfId="1866" priority="1026" operator="lessThan">
      <formula>$C$4</formula>
    </cfRule>
  </conditionalFormatting>
  <conditionalFormatting sqref="AS37">
    <cfRule type="cellIs" dxfId="1865" priority="1027" operator="lessThan">
      <formula>$C$4</formula>
    </cfRule>
  </conditionalFormatting>
  <conditionalFormatting sqref="AS38">
    <cfRule type="cellIs" dxfId="1864" priority="1028" operator="lessThan">
      <formula>$C$4</formula>
    </cfRule>
  </conditionalFormatting>
  <conditionalFormatting sqref="AS39">
    <cfRule type="cellIs" dxfId="1863" priority="1029" operator="lessThan">
      <formula>$C$4</formula>
    </cfRule>
  </conditionalFormatting>
  <conditionalFormatting sqref="AS40">
    <cfRule type="cellIs" dxfId="1862" priority="1030" operator="lessThan">
      <formula>$C$4</formula>
    </cfRule>
  </conditionalFormatting>
  <conditionalFormatting sqref="AS41">
    <cfRule type="cellIs" dxfId="1861" priority="1031" operator="lessThan">
      <formula>$C$4</formula>
    </cfRule>
  </conditionalFormatting>
  <conditionalFormatting sqref="AS42">
    <cfRule type="cellIs" dxfId="1860" priority="1032" operator="lessThan">
      <formula>$C$4</formula>
    </cfRule>
  </conditionalFormatting>
  <conditionalFormatting sqref="AS43">
    <cfRule type="cellIs" dxfId="1859" priority="1033" operator="lessThan">
      <formula>$C$4</formula>
    </cfRule>
  </conditionalFormatting>
  <conditionalFormatting sqref="AS44">
    <cfRule type="cellIs" dxfId="1858" priority="1034" operator="lessThan">
      <formula>$C$4</formula>
    </cfRule>
  </conditionalFormatting>
  <conditionalFormatting sqref="AS45">
    <cfRule type="cellIs" dxfId="1857" priority="1035" operator="lessThan">
      <formula>$C$4</formula>
    </cfRule>
  </conditionalFormatting>
  <conditionalFormatting sqref="AS46">
    <cfRule type="cellIs" dxfId="1856" priority="1036" operator="lessThan">
      <formula>$C$4</formula>
    </cfRule>
  </conditionalFormatting>
  <conditionalFormatting sqref="AS47">
    <cfRule type="cellIs" dxfId="1855" priority="1037" operator="lessThan">
      <formula>$C$4</formula>
    </cfRule>
  </conditionalFormatting>
  <conditionalFormatting sqref="AS48">
    <cfRule type="cellIs" dxfId="1854" priority="1038" operator="lessThan">
      <formula>$C$4</formula>
    </cfRule>
  </conditionalFormatting>
  <conditionalFormatting sqref="AS49">
    <cfRule type="cellIs" dxfId="1853" priority="1039" operator="lessThan">
      <formula>$C$4</formula>
    </cfRule>
  </conditionalFormatting>
  <conditionalFormatting sqref="AS50">
    <cfRule type="cellIs" dxfId="1852" priority="1040" operator="lessThan">
      <formula>$C$4</formula>
    </cfRule>
  </conditionalFormatting>
  <conditionalFormatting sqref="AT11">
    <cfRule type="cellIs" dxfId="1851" priority="1041" operator="lessThan">
      <formula>$C$4</formula>
    </cfRule>
  </conditionalFormatting>
  <conditionalFormatting sqref="AT12">
    <cfRule type="cellIs" dxfId="1850" priority="1042" operator="lessThan">
      <formula>$C$4</formula>
    </cfRule>
  </conditionalFormatting>
  <conditionalFormatting sqref="AT13">
    <cfRule type="cellIs" dxfId="1849" priority="1043" operator="lessThan">
      <formula>$C$4</formula>
    </cfRule>
  </conditionalFormatting>
  <conditionalFormatting sqref="AT14">
    <cfRule type="cellIs" dxfId="1848" priority="1044" operator="lessThan">
      <formula>$C$4</formula>
    </cfRule>
  </conditionalFormatting>
  <conditionalFormatting sqref="AT15">
    <cfRule type="cellIs" dxfId="1847" priority="1045" operator="lessThan">
      <formula>$C$4</formula>
    </cfRule>
  </conditionalFormatting>
  <conditionalFormatting sqref="AT16">
    <cfRule type="cellIs" dxfId="1846" priority="1046" operator="lessThan">
      <formula>$C$4</formula>
    </cfRule>
  </conditionalFormatting>
  <conditionalFormatting sqref="AT17">
    <cfRule type="cellIs" dxfId="1845" priority="1047" operator="lessThan">
      <formula>$C$4</formula>
    </cfRule>
  </conditionalFormatting>
  <conditionalFormatting sqref="AT18">
    <cfRule type="cellIs" dxfId="1844" priority="1048" operator="lessThan">
      <formula>$C$4</formula>
    </cfRule>
  </conditionalFormatting>
  <conditionalFormatting sqref="AT19">
    <cfRule type="cellIs" dxfId="1843" priority="1049" operator="lessThan">
      <formula>$C$4</formula>
    </cfRule>
  </conditionalFormatting>
  <conditionalFormatting sqref="AT20">
    <cfRule type="cellIs" dxfId="1842" priority="1050" operator="lessThan">
      <formula>$C$4</formula>
    </cfRule>
  </conditionalFormatting>
  <conditionalFormatting sqref="AT21">
    <cfRule type="cellIs" dxfId="1841" priority="1051" operator="lessThan">
      <formula>$C$4</formula>
    </cfRule>
  </conditionalFormatting>
  <conditionalFormatting sqref="AT22">
    <cfRule type="cellIs" dxfId="1840" priority="1052" operator="lessThan">
      <formula>$C$4</formula>
    </cfRule>
  </conditionalFormatting>
  <conditionalFormatting sqref="AT23">
    <cfRule type="cellIs" dxfId="1839" priority="1053" operator="lessThan">
      <formula>$C$4</formula>
    </cfRule>
  </conditionalFormatting>
  <conditionalFormatting sqref="AT24">
    <cfRule type="cellIs" dxfId="1838" priority="1054" operator="lessThan">
      <formula>$C$4</formula>
    </cfRule>
  </conditionalFormatting>
  <conditionalFormatting sqref="AT25">
    <cfRule type="cellIs" dxfId="1837" priority="1055" operator="lessThan">
      <formula>$C$4</formula>
    </cfRule>
  </conditionalFormatting>
  <conditionalFormatting sqref="AT26">
    <cfRule type="cellIs" dxfId="1836" priority="1056" operator="lessThan">
      <formula>$C$4</formula>
    </cfRule>
  </conditionalFormatting>
  <conditionalFormatting sqref="AT27">
    <cfRule type="cellIs" dxfId="1835" priority="1057" operator="lessThan">
      <formula>$C$4</formula>
    </cfRule>
  </conditionalFormatting>
  <conditionalFormatting sqref="AT28">
    <cfRule type="cellIs" dxfId="1834" priority="1058" operator="lessThan">
      <formula>$C$4</formula>
    </cfRule>
  </conditionalFormatting>
  <conditionalFormatting sqref="AT29">
    <cfRule type="cellIs" dxfId="1833" priority="1059" operator="lessThan">
      <formula>$C$4</formula>
    </cfRule>
  </conditionalFormatting>
  <conditionalFormatting sqref="AT30">
    <cfRule type="cellIs" dxfId="1832" priority="1060" operator="lessThan">
      <formula>$C$4</formula>
    </cfRule>
  </conditionalFormatting>
  <conditionalFormatting sqref="AT31">
    <cfRule type="cellIs" dxfId="1831" priority="1061" operator="lessThan">
      <formula>$C$4</formula>
    </cfRule>
  </conditionalFormatting>
  <conditionalFormatting sqref="AT32">
    <cfRule type="cellIs" dxfId="1830" priority="1062" operator="lessThan">
      <formula>$C$4</formula>
    </cfRule>
  </conditionalFormatting>
  <conditionalFormatting sqref="AT33">
    <cfRule type="cellIs" dxfId="1829" priority="1063" operator="lessThan">
      <formula>$C$4</formula>
    </cfRule>
  </conditionalFormatting>
  <conditionalFormatting sqref="AT34">
    <cfRule type="cellIs" dxfId="1828" priority="1064" operator="lessThan">
      <formula>$C$4</formula>
    </cfRule>
  </conditionalFormatting>
  <conditionalFormatting sqref="AT35">
    <cfRule type="cellIs" dxfId="1827" priority="1065" operator="lessThan">
      <formula>$C$4</formula>
    </cfRule>
  </conditionalFormatting>
  <conditionalFormatting sqref="AT36">
    <cfRule type="cellIs" dxfId="1826" priority="1066" operator="lessThan">
      <formula>$C$4</formula>
    </cfRule>
  </conditionalFormatting>
  <conditionalFormatting sqref="AT37">
    <cfRule type="cellIs" dxfId="1825" priority="1067" operator="lessThan">
      <formula>$C$4</formula>
    </cfRule>
  </conditionalFormatting>
  <conditionalFormatting sqref="AT38">
    <cfRule type="cellIs" dxfId="1824" priority="1068" operator="lessThan">
      <formula>$C$4</formula>
    </cfRule>
  </conditionalFormatting>
  <conditionalFormatting sqref="AT39">
    <cfRule type="cellIs" dxfId="1823" priority="1069" operator="lessThan">
      <formula>$C$4</formula>
    </cfRule>
  </conditionalFormatting>
  <conditionalFormatting sqref="AT40">
    <cfRule type="cellIs" dxfId="1822" priority="1070" operator="lessThan">
      <formula>$C$4</formula>
    </cfRule>
  </conditionalFormatting>
  <conditionalFormatting sqref="AT41">
    <cfRule type="cellIs" dxfId="1821" priority="1071" operator="lessThan">
      <formula>$C$4</formula>
    </cfRule>
  </conditionalFormatting>
  <conditionalFormatting sqref="AT42">
    <cfRule type="cellIs" dxfId="1820" priority="1072" operator="lessThan">
      <formula>$C$4</formula>
    </cfRule>
  </conditionalFormatting>
  <conditionalFormatting sqref="AT43">
    <cfRule type="cellIs" dxfId="1819" priority="1073" operator="lessThan">
      <formula>$C$4</formula>
    </cfRule>
  </conditionalFormatting>
  <conditionalFormatting sqref="AT44">
    <cfRule type="cellIs" dxfId="1818" priority="1074" operator="lessThan">
      <formula>$C$4</formula>
    </cfRule>
  </conditionalFormatting>
  <conditionalFormatting sqref="AT45">
    <cfRule type="cellIs" dxfId="1817" priority="1075" operator="lessThan">
      <formula>$C$4</formula>
    </cfRule>
  </conditionalFormatting>
  <conditionalFormatting sqref="AT46">
    <cfRule type="cellIs" dxfId="1816" priority="1076" operator="lessThan">
      <formula>$C$4</formula>
    </cfRule>
  </conditionalFormatting>
  <conditionalFormatting sqref="AT47">
    <cfRule type="cellIs" dxfId="1815" priority="1077" operator="lessThan">
      <formula>$C$4</formula>
    </cfRule>
  </conditionalFormatting>
  <conditionalFormatting sqref="AT48">
    <cfRule type="cellIs" dxfId="1814" priority="1078" operator="lessThan">
      <formula>$C$4</formula>
    </cfRule>
  </conditionalFormatting>
  <conditionalFormatting sqref="AT49">
    <cfRule type="cellIs" dxfId="1813" priority="1079" operator="lessThan">
      <formula>$C$4</formula>
    </cfRule>
  </conditionalFormatting>
  <conditionalFormatting sqref="AT50">
    <cfRule type="cellIs" dxfId="1812" priority="1080" operator="lessThan">
      <formula>$C$4</formula>
    </cfRule>
  </conditionalFormatting>
  <conditionalFormatting sqref="AU11:AW42">
    <cfRule type="cellIs" dxfId="1811" priority="1081" operator="lessThan">
      <formula>$C$4</formula>
    </cfRule>
  </conditionalFormatting>
  <conditionalFormatting sqref="AU43">
    <cfRule type="cellIs" dxfId="1779" priority="1113" operator="lessThan">
      <formula>$C$4</formula>
    </cfRule>
  </conditionalFormatting>
  <conditionalFormatting sqref="AU44">
    <cfRule type="cellIs" dxfId="1778" priority="1114" operator="lessThan">
      <formula>$C$4</formula>
    </cfRule>
  </conditionalFormatting>
  <conditionalFormatting sqref="AU45">
    <cfRule type="cellIs" dxfId="1777" priority="1115" operator="lessThan">
      <formula>$C$4</formula>
    </cfRule>
  </conditionalFormatting>
  <conditionalFormatting sqref="AU46">
    <cfRule type="cellIs" dxfId="1776" priority="1116" operator="lessThan">
      <formula>$C$4</formula>
    </cfRule>
  </conditionalFormatting>
  <conditionalFormatting sqref="AU47">
    <cfRule type="cellIs" dxfId="1775" priority="1117" operator="lessThan">
      <formula>$C$4</formula>
    </cfRule>
  </conditionalFormatting>
  <conditionalFormatting sqref="AU48">
    <cfRule type="cellIs" dxfId="1774" priority="1118" operator="lessThan">
      <formula>$C$4</formula>
    </cfRule>
  </conditionalFormatting>
  <conditionalFormatting sqref="AU49">
    <cfRule type="cellIs" dxfId="1773" priority="1119" operator="lessThan">
      <formula>$C$4</formula>
    </cfRule>
  </conditionalFormatting>
  <conditionalFormatting sqref="AU50">
    <cfRule type="cellIs" dxfId="1772" priority="1120" operator="lessThan">
      <formula>$C$4</formula>
    </cfRule>
  </conditionalFormatting>
  <conditionalFormatting sqref="AV43">
    <cfRule type="cellIs" dxfId="1739" priority="1153" operator="lessThan">
      <formula>$C$4</formula>
    </cfRule>
  </conditionalFormatting>
  <conditionalFormatting sqref="AV44">
    <cfRule type="cellIs" dxfId="1738" priority="1154" operator="lessThan">
      <formula>$C$4</formula>
    </cfRule>
  </conditionalFormatting>
  <conditionalFormatting sqref="AV45">
    <cfRule type="cellIs" dxfId="1737" priority="1155" operator="lessThan">
      <formula>$C$4</formula>
    </cfRule>
  </conditionalFormatting>
  <conditionalFormatting sqref="AV46">
    <cfRule type="cellIs" dxfId="1736" priority="1156" operator="lessThan">
      <formula>$C$4</formula>
    </cfRule>
  </conditionalFormatting>
  <conditionalFormatting sqref="AV47">
    <cfRule type="cellIs" dxfId="1735" priority="1157" operator="lessThan">
      <formula>$C$4</formula>
    </cfRule>
  </conditionalFormatting>
  <conditionalFormatting sqref="AV48">
    <cfRule type="cellIs" dxfId="1734" priority="1158" operator="lessThan">
      <formula>$C$4</formula>
    </cfRule>
  </conditionalFormatting>
  <conditionalFormatting sqref="AV49">
    <cfRule type="cellIs" dxfId="1733" priority="1159" operator="lessThan">
      <formula>$C$4</formula>
    </cfRule>
  </conditionalFormatting>
  <conditionalFormatting sqref="AV50">
    <cfRule type="cellIs" dxfId="1732" priority="1160" operator="lessThan">
      <formula>$C$4</formula>
    </cfRule>
  </conditionalFormatting>
  <conditionalFormatting sqref="AW43">
    <cfRule type="cellIs" dxfId="1699" priority="1193" operator="lessThan">
      <formula>$C$4</formula>
    </cfRule>
  </conditionalFormatting>
  <conditionalFormatting sqref="AW44">
    <cfRule type="cellIs" dxfId="1698" priority="1194" operator="lessThan">
      <formula>$C$4</formula>
    </cfRule>
  </conditionalFormatting>
  <conditionalFormatting sqref="AW45">
    <cfRule type="cellIs" dxfId="1697" priority="1195" operator="lessThan">
      <formula>$C$4</formula>
    </cfRule>
  </conditionalFormatting>
  <conditionalFormatting sqref="AW46">
    <cfRule type="cellIs" dxfId="1696" priority="1196" operator="lessThan">
      <formula>$C$4</formula>
    </cfRule>
  </conditionalFormatting>
  <conditionalFormatting sqref="AW47">
    <cfRule type="cellIs" dxfId="1695" priority="1197" operator="lessThan">
      <formula>$C$4</formula>
    </cfRule>
  </conditionalFormatting>
  <conditionalFormatting sqref="AW48">
    <cfRule type="cellIs" dxfId="1694" priority="1198" operator="lessThan">
      <formula>$C$4</formula>
    </cfRule>
  </conditionalFormatting>
  <conditionalFormatting sqref="AW49">
    <cfRule type="cellIs" dxfId="1693" priority="1199" operator="lessThan">
      <formula>$C$4</formula>
    </cfRule>
  </conditionalFormatting>
  <conditionalFormatting sqref="AW50">
    <cfRule type="cellIs" dxfId="1692" priority="1200" operator="lessThan">
      <formula>$C$4</formula>
    </cfRule>
  </conditionalFormatting>
  <conditionalFormatting sqref="AX11">
    <cfRule type="cellIs" dxfId="1691" priority="1201" operator="lessThan">
      <formula>$C$4</formula>
    </cfRule>
  </conditionalFormatting>
  <conditionalFormatting sqref="AX12">
    <cfRule type="cellIs" dxfId="1690" priority="1202" operator="lessThan">
      <formula>$C$4</formula>
    </cfRule>
  </conditionalFormatting>
  <conditionalFormatting sqref="AX13">
    <cfRule type="cellIs" dxfId="1689" priority="1203" operator="lessThan">
      <formula>$C$4</formula>
    </cfRule>
  </conditionalFormatting>
  <conditionalFormatting sqref="AX14">
    <cfRule type="cellIs" dxfId="1688" priority="1204" operator="lessThan">
      <formula>$C$4</formula>
    </cfRule>
  </conditionalFormatting>
  <conditionalFormatting sqref="AX15">
    <cfRule type="cellIs" dxfId="1687" priority="1205" operator="lessThan">
      <formula>$C$4</formula>
    </cfRule>
  </conditionalFormatting>
  <conditionalFormatting sqref="AX16">
    <cfRule type="cellIs" dxfId="1686" priority="1206" operator="lessThan">
      <formula>$C$4</formula>
    </cfRule>
  </conditionalFormatting>
  <conditionalFormatting sqref="AX17">
    <cfRule type="cellIs" dxfId="1685" priority="1207" operator="lessThan">
      <formula>$C$4</formula>
    </cfRule>
  </conditionalFormatting>
  <conditionalFormatting sqref="AX18">
    <cfRule type="cellIs" dxfId="1684" priority="1208" operator="lessThan">
      <formula>$C$4</formula>
    </cfRule>
  </conditionalFormatting>
  <conditionalFormatting sqref="AX19">
    <cfRule type="cellIs" dxfId="1683" priority="1209" operator="lessThan">
      <formula>$C$4</formula>
    </cfRule>
  </conditionalFormatting>
  <conditionalFormatting sqref="AX20">
    <cfRule type="cellIs" dxfId="1682" priority="1210" operator="lessThan">
      <formula>$C$4</formula>
    </cfRule>
  </conditionalFormatting>
  <conditionalFormatting sqref="AX21">
    <cfRule type="cellIs" dxfId="1681" priority="1211" operator="lessThan">
      <formula>$C$4</formula>
    </cfRule>
  </conditionalFormatting>
  <conditionalFormatting sqref="AX22">
    <cfRule type="cellIs" dxfId="1680" priority="1212" operator="lessThan">
      <formula>$C$4</formula>
    </cfRule>
  </conditionalFormatting>
  <conditionalFormatting sqref="AX23">
    <cfRule type="cellIs" dxfId="1679" priority="1213" operator="lessThan">
      <formula>$C$4</formula>
    </cfRule>
  </conditionalFormatting>
  <conditionalFormatting sqref="AX24">
    <cfRule type="cellIs" dxfId="1678" priority="1214" operator="lessThan">
      <formula>$C$4</formula>
    </cfRule>
  </conditionalFormatting>
  <conditionalFormatting sqref="AX25">
    <cfRule type="cellIs" dxfId="1677" priority="1215" operator="lessThan">
      <formula>$C$4</formula>
    </cfRule>
  </conditionalFormatting>
  <conditionalFormatting sqref="AX26">
    <cfRule type="cellIs" dxfId="1676" priority="1216" operator="lessThan">
      <formula>$C$4</formula>
    </cfRule>
  </conditionalFormatting>
  <conditionalFormatting sqref="AX27">
    <cfRule type="cellIs" dxfId="1675" priority="1217" operator="lessThan">
      <formula>$C$4</formula>
    </cfRule>
  </conditionalFormatting>
  <conditionalFormatting sqref="AX28">
    <cfRule type="cellIs" dxfId="1674" priority="1218" operator="lessThan">
      <formula>$C$4</formula>
    </cfRule>
  </conditionalFormatting>
  <conditionalFormatting sqref="AX29">
    <cfRule type="cellIs" dxfId="1673" priority="1219" operator="lessThan">
      <formula>$C$4</formula>
    </cfRule>
  </conditionalFormatting>
  <conditionalFormatting sqref="AX30">
    <cfRule type="cellIs" dxfId="1672" priority="1220" operator="lessThan">
      <formula>$C$4</formula>
    </cfRule>
  </conditionalFormatting>
  <conditionalFormatting sqref="AX31">
    <cfRule type="cellIs" dxfId="1671" priority="1221" operator="lessThan">
      <formula>$C$4</formula>
    </cfRule>
  </conditionalFormatting>
  <conditionalFormatting sqref="AX32">
    <cfRule type="cellIs" dxfId="1670" priority="1222" operator="lessThan">
      <formula>$C$4</formula>
    </cfRule>
  </conditionalFormatting>
  <conditionalFormatting sqref="AX33">
    <cfRule type="cellIs" dxfId="1669" priority="1223" operator="lessThan">
      <formula>$C$4</formula>
    </cfRule>
  </conditionalFormatting>
  <conditionalFormatting sqref="AX34">
    <cfRule type="cellIs" dxfId="1668" priority="1224" operator="lessThan">
      <formula>$C$4</formula>
    </cfRule>
  </conditionalFormatting>
  <conditionalFormatting sqref="AX35">
    <cfRule type="cellIs" dxfId="1667" priority="1225" operator="lessThan">
      <formula>$C$4</formula>
    </cfRule>
  </conditionalFormatting>
  <conditionalFormatting sqref="AX36">
    <cfRule type="cellIs" dxfId="1666" priority="1226" operator="lessThan">
      <formula>$C$4</formula>
    </cfRule>
  </conditionalFormatting>
  <conditionalFormatting sqref="AX37">
    <cfRule type="cellIs" dxfId="1665" priority="1227" operator="lessThan">
      <formula>$C$4</formula>
    </cfRule>
  </conditionalFormatting>
  <conditionalFormatting sqref="AX38">
    <cfRule type="cellIs" dxfId="1664" priority="1228" operator="lessThan">
      <formula>$C$4</formula>
    </cfRule>
  </conditionalFormatting>
  <conditionalFormatting sqref="AX39">
    <cfRule type="cellIs" dxfId="1663" priority="1229" operator="lessThan">
      <formula>$C$4</formula>
    </cfRule>
  </conditionalFormatting>
  <conditionalFormatting sqref="AX40">
    <cfRule type="cellIs" dxfId="1662" priority="1230" operator="lessThan">
      <formula>$C$4</formula>
    </cfRule>
  </conditionalFormatting>
  <conditionalFormatting sqref="AX41">
    <cfRule type="cellIs" dxfId="1661" priority="1231" operator="lessThan">
      <formula>$C$4</formula>
    </cfRule>
  </conditionalFormatting>
  <conditionalFormatting sqref="AX42">
    <cfRule type="cellIs" dxfId="1660" priority="1232" operator="lessThan">
      <formula>$C$4</formula>
    </cfRule>
  </conditionalFormatting>
  <conditionalFormatting sqref="AX43">
    <cfRule type="cellIs" dxfId="1659" priority="1233" operator="lessThan">
      <formula>$C$4</formula>
    </cfRule>
  </conditionalFormatting>
  <conditionalFormatting sqref="AX44">
    <cfRule type="cellIs" dxfId="1658" priority="1234" operator="lessThan">
      <formula>$C$4</formula>
    </cfRule>
  </conditionalFormatting>
  <conditionalFormatting sqref="AX45">
    <cfRule type="cellIs" dxfId="1657" priority="1235" operator="lessThan">
      <formula>$C$4</formula>
    </cfRule>
  </conditionalFormatting>
  <conditionalFormatting sqref="AX46">
    <cfRule type="cellIs" dxfId="1656" priority="1236" operator="lessThan">
      <formula>$C$4</formula>
    </cfRule>
  </conditionalFormatting>
  <conditionalFormatting sqref="AX47">
    <cfRule type="cellIs" dxfId="1655" priority="1237" operator="lessThan">
      <formula>$C$4</formula>
    </cfRule>
  </conditionalFormatting>
  <conditionalFormatting sqref="AX48">
    <cfRule type="cellIs" dxfId="1654" priority="1238" operator="lessThan">
      <formula>$C$4</formula>
    </cfRule>
  </conditionalFormatting>
  <conditionalFormatting sqref="AX49">
    <cfRule type="cellIs" dxfId="1653" priority="1239" operator="lessThan">
      <formula>$C$4</formula>
    </cfRule>
  </conditionalFormatting>
  <conditionalFormatting sqref="AX50">
    <cfRule type="cellIs" dxfId="1652" priority="1240" operator="lessThan">
      <formula>$C$4</formula>
    </cfRule>
  </conditionalFormatting>
  <conditionalFormatting sqref="AY11">
    <cfRule type="cellIs" dxfId="1651" priority="1241" operator="lessThan">
      <formula>$C$4</formula>
    </cfRule>
  </conditionalFormatting>
  <conditionalFormatting sqref="AY12">
    <cfRule type="cellIs" dxfId="1650" priority="1242" operator="lessThan">
      <formula>$C$4</formula>
    </cfRule>
  </conditionalFormatting>
  <conditionalFormatting sqref="AY13">
    <cfRule type="cellIs" dxfId="1649" priority="1243" operator="lessThan">
      <formula>$C$4</formula>
    </cfRule>
  </conditionalFormatting>
  <conditionalFormatting sqref="AY14">
    <cfRule type="cellIs" dxfId="1648" priority="1244" operator="lessThan">
      <formula>$C$4</formula>
    </cfRule>
  </conditionalFormatting>
  <conditionalFormatting sqref="AY15">
    <cfRule type="cellIs" dxfId="1647" priority="1245" operator="lessThan">
      <formula>$C$4</formula>
    </cfRule>
  </conditionalFormatting>
  <conditionalFormatting sqref="AY16">
    <cfRule type="cellIs" dxfId="1646" priority="1246" operator="lessThan">
      <formula>$C$4</formula>
    </cfRule>
  </conditionalFormatting>
  <conditionalFormatting sqref="AY17">
    <cfRule type="cellIs" dxfId="1645" priority="1247" operator="lessThan">
      <formula>$C$4</formula>
    </cfRule>
  </conditionalFormatting>
  <conditionalFormatting sqref="AY18">
    <cfRule type="cellIs" dxfId="1644" priority="1248" operator="lessThan">
      <formula>$C$4</formula>
    </cfRule>
  </conditionalFormatting>
  <conditionalFormatting sqref="AY19">
    <cfRule type="cellIs" dxfId="1643" priority="1249" operator="lessThan">
      <formula>$C$4</formula>
    </cfRule>
  </conditionalFormatting>
  <conditionalFormatting sqref="AY20">
    <cfRule type="cellIs" dxfId="1642" priority="1250" operator="lessThan">
      <formula>$C$4</formula>
    </cfRule>
  </conditionalFormatting>
  <conditionalFormatting sqref="AY21">
    <cfRule type="cellIs" dxfId="1641" priority="1251" operator="lessThan">
      <formula>$C$4</formula>
    </cfRule>
  </conditionalFormatting>
  <conditionalFormatting sqref="AY22">
    <cfRule type="cellIs" dxfId="1640" priority="1252" operator="lessThan">
      <formula>$C$4</formula>
    </cfRule>
  </conditionalFormatting>
  <conditionalFormatting sqref="AY23">
    <cfRule type="cellIs" dxfId="1639" priority="1253" operator="lessThan">
      <formula>$C$4</formula>
    </cfRule>
  </conditionalFormatting>
  <conditionalFormatting sqref="AY24">
    <cfRule type="cellIs" dxfId="1638" priority="1254" operator="lessThan">
      <formula>$C$4</formula>
    </cfRule>
  </conditionalFormatting>
  <conditionalFormatting sqref="AY25">
    <cfRule type="cellIs" dxfId="1637" priority="1255" operator="lessThan">
      <formula>$C$4</formula>
    </cfRule>
  </conditionalFormatting>
  <conditionalFormatting sqref="AY26">
    <cfRule type="cellIs" dxfId="1636" priority="1256" operator="lessThan">
      <formula>$C$4</formula>
    </cfRule>
  </conditionalFormatting>
  <conditionalFormatting sqref="AY27">
    <cfRule type="cellIs" dxfId="1635" priority="1257" operator="lessThan">
      <formula>$C$4</formula>
    </cfRule>
  </conditionalFormatting>
  <conditionalFormatting sqref="AY28">
    <cfRule type="cellIs" dxfId="1634" priority="1258" operator="lessThan">
      <formula>$C$4</formula>
    </cfRule>
  </conditionalFormatting>
  <conditionalFormatting sqref="AY29">
    <cfRule type="cellIs" dxfId="1633" priority="1259" operator="lessThan">
      <formula>$C$4</formula>
    </cfRule>
  </conditionalFormatting>
  <conditionalFormatting sqref="AY30">
    <cfRule type="cellIs" dxfId="1632" priority="1260" operator="lessThan">
      <formula>$C$4</formula>
    </cfRule>
  </conditionalFormatting>
  <conditionalFormatting sqref="AY31">
    <cfRule type="cellIs" dxfId="1631" priority="1261" operator="lessThan">
      <formula>$C$4</formula>
    </cfRule>
  </conditionalFormatting>
  <conditionalFormatting sqref="AY32">
    <cfRule type="cellIs" dxfId="1630" priority="1262" operator="lessThan">
      <formula>$C$4</formula>
    </cfRule>
  </conditionalFormatting>
  <conditionalFormatting sqref="AY33">
    <cfRule type="cellIs" dxfId="1629" priority="1263" operator="lessThan">
      <formula>$C$4</formula>
    </cfRule>
  </conditionalFormatting>
  <conditionalFormatting sqref="AY34">
    <cfRule type="cellIs" dxfId="1628" priority="1264" operator="lessThan">
      <formula>$C$4</formula>
    </cfRule>
  </conditionalFormatting>
  <conditionalFormatting sqref="AY35">
    <cfRule type="cellIs" dxfId="1627" priority="1265" operator="lessThan">
      <formula>$C$4</formula>
    </cfRule>
  </conditionalFormatting>
  <conditionalFormatting sqref="AY36">
    <cfRule type="cellIs" dxfId="1626" priority="1266" operator="lessThan">
      <formula>$C$4</formula>
    </cfRule>
  </conditionalFormatting>
  <conditionalFormatting sqref="AY37">
    <cfRule type="cellIs" dxfId="1625" priority="1267" operator="lessThan">
      <formula>$C$4</formula>
    </cfRule>
  </conditionalFormatting>
  <conditionalFormatting sqref="AY38">
    <cfRule type="cellIs" dxfId="1624" priority="1268" operator="lessThan">
      <formula>$C$4</formula>
    </cfRule>
  </conditionalFormatting>
  <conditionalFormatting sqref="AY39">
    <cfRule type="cellIs" dxfId="1623" priority="1269" operator="lessThan">
      <formula>$C$4</formula>
    </cfRule>
  </conditionalFormatting>
  <conditionalFormatting sqref="AY40">
    <cfRule type="cellIs" dxfId="1622" priority="1270" operator="lessThan">
      <formula>$C$4</formula>
    </cfRule>
  </conditionalFormatting>
  <conditionalFormatting sqref="AY41">
    <cfRule type="cellIs" dxfId="1621" priority="1271" operator="lessThan">
      <formula>$C$4</formula>
    </cfRule>
  </conditionalFormatting>
  <conditionalFormatting sqref="AY42">
    <cfRule type="cellIs" dxfId="1620" priority="1272" operator="lessThan">
      <formula>$C$4</formula>
    </cfRule>
  </conditionalFormatting>
  <conditionalFormatting sqref="AY43">
    <cfRule type="cellIs" dxfId="1619" priority="1273" operator="lessThan">
      <formula>$C$4</formula>
    </cfRule>
  </conditionalFormatting>
  <conditionalFormatting sqref="AY44">
    <cfRule type="cellIs" dxfId="1618" priority="1274" operator="lessThan">
      <formula>$C$4</formula>
    </cfRule>
  </conditionalFormatting>
  <conditionalFormatting sqref="AY45">
    <cfRule type="cellIs" dxfId="1617" priority="1275" operator="lessThan">
      <formula>$C$4</formula>
    </cfRule>
  </conditionalFormatting>
  <conditionalFormatting sqref="AY46">
    <cfRule type="cellIs" dxfId="1616" priority="1276" operator="lessThan">
      <formula>$C$4</formula>
    </cfRule>
  </conditionalFormatting>
  <conditionalFormatting sqref="AY47">
    <cfRule type="cellIs" dxfId="1615" priority="1277" operator="lessThan">
      <formula>$C$4</formula>
    </cfRule>
  </conditionalFormatting>
  <conditionalFormatting sqref="AY48">
    <cfRule type="cellIs" dxfId="1614" priority="1278" operator="lessThan">
      <formula>$C$4</formula>
    </cfRule>
  </conditionalFormatting>
  <conditionalFormatting sqref="AY49">
    <cfRule type="cellIs" dxfId="1613" priority="1279" operator="lessThan">
      <formula>$C$4</formula>
    </cfRule>
  </conditionalFormatting>
  <conditionalFormatting sqref="AY50">
    <cfRule type="cellIs" dxfId="1612" priority="1280" operator="lessThan">
      <formula>$C$4</formula>
    </cfRule>
  </conditionalFormatting>
  <conditionalFormatting sqref="AZ11">
    <cfRule type="cellIs" dxfId="1611" priority="1281" operator="lessThan">
      <formula>$C$4</formula>
    </cfRule>
  </conditionalFormatting>
  <conditionalFormatting sqref="AZ12">
    <cfRule type="cellIs" dxfId="1610" priority="1282" operator="lessThan">
      <formula>$C$4</formula>
    </cfRule>
  </conditionalFormatting>
  <conditionalFormatting sqref="AZ13">
    <cfRule type="cellIs" dxfId="1609" priority="1283" operator="lessThan">
      <formula>$C$4</formula>
    </cfRule>
  </conditionalFormatting>
  <conditionalFormatting sqref="AZ14">
    <cfRule type="cellIs" dxfId="1608" priority="1284" operator="lessThan">
      <formula>$C$4</formula>
    </cfRule>
  </conditionalFormatting>
  <conditionalFormatting sqref="AZ15">
    <cfRule type="cellIs" dxfId="1607" priority="1285" operator="lessThan">
      <formula>$C$4</formula>
    </cfRule>
  </conditionalFormatting>
  <conditionalFormatting sqref="AZ16">
    <cfRule type="cellIs" dxfId="1606" priority="1286" operator="lessThan">
      <formula>$C$4</formula>
    </cfRule>
  </conditionalFormatting>
  <conditionalFormatting sqref="AZ17">
    <cfRule type="cellIs" dxfId="1605" priority="1287" operator="lessThan">
      <formula>$C$4</formula>
    </cfRule>
  </conditionalFormatting>
  <conditionalFormatting sqref="AZ18">
    <cfRule type="cellIs" dxfId="1604" priority="1288" operator="lessThan">
      <formula>$C$4</formula>
    </cfRule>
  </conditionalFormatting>
  <conditionalFormatting sqref="AZ19">
    <cfRule type="cellIs" dxfId="1603" priority="1289" operator="lessThan">
      <formula>$C$4</formula>
    </cfRule>
  </conditionalFormatting>
  <conditionalFormatting sqref="AZ20">
    <cfRule type="cellIs" dxfId="1602" priority="1290" operator="lessThan">
      <formula>$C$4</formula>
    </cfRule>
  </conditionalFormatting>
  <conditionalFormatting sqref="AZ21">
    <cfRule type="cellIs" dxfId="1601" priority="1291" operator="lessThan">
      <formula>$C$4</formula>
    </cfRule>
  </conditionalFormatting>
  <conditionalFormatting sqref="AZ22">
    <cfRule type="cellIs" dxfId="1600" priority="1292" operator="lessThan">
      <formula>$C$4</formula>
    </cfRule>
  </conditionalFormatting>
  <conditionalFormatting sqref="AZ23">
    <cfRule type="cellIs" dxfId="1599" priority="1293" operator="lessThan">
      <formula>$C$4</formula>
    </cfRule>
  </conditionalFormatting>
  <conditionalFormatting sqref="AZ24">
    <cfRule type="cellIs" dxfId="1598" priority="1294" operator="lessThan">
      <formula>$C$4</formula>
    </cfRule>
  </conditionalFormatting>
  <conditionalFormatting sqref="AZ25">
    <cfRule type="cellIs" dxfId="1597" priority="1295" operator="lessThan">
      <formula>$C$4</formula>
    </cfRule>
  </conditionalFormatting>
  <conditionalFormatting sqref="AZ26">
    <cfRule type="cellIs" dxfId="1596" priority="1296" operator="lessThan">
      <formula>$C$4</formula>
    </cfRule>
  </conditionalFormatting>
  <conditionalFormatting sqref="AZ27">
    <cfRule type="cellIs" dxfId="1595" priority="1297" operator="lessThan">
      <formula>$C$4</formula>
    </cfRule>
  </conditionalFormatting>
  <conditionalFormatting sqref="AZ28">
    <cfRule type="cellIs" dxfId="1594" priority="1298" operator="lessThan">
      <formula>$C$4</formula>
    </cfRule>
  </conditionalFormatting>
  <conditionalFormatting sqref="AZ29">
    <cfRule type="cellIs" dxfId="1593" priority="1299" operator="lessThan">
      <formula>$C$4</formula>
    </cfRule>
  </conditionalFormatting>
  <conditionalFormatting sqref="AZ30">
    <cfRule type="cellIs" dxfId="1592" priority="1300" operator="lessThan">
      <formula>$C$4</formula>
    </cfRule>
  </conditionalFormatting>
  <conditionalFormatting sqref="AZ31">
    <cfRule type="cellIs" dxfId="1591" priority="1301" operator="lessThan">
      <formula>$C$4</formula>
    </cfRule>
  </conditionalFormatting>
  <conditionalFormatting sqref="AZ32">
    <cfRule type="cellIs" dxfId="1590" priority="1302" operator="lessThan">
      <formula>$C$4</formula>
    </cfRule>
  </conditionalFormatting>
  <conditionalFormatting sqref="AZ33">
    <cfRule type="cellIs" dxfId="1589" priority="1303" operator="lessThan">
      <formula>$C$4</formula>
    </cfRule>
  </conditionalFormatting>
  <conditionalFormatting sqref="AZ34">
    <cfRule type="cellIs" dxfId="1588" priority="1304" operator="lessThan">
      <formula>$C$4</formula>
    </cfRule>
  </conditionalFormatting>
  <conditionalFormatting sqref="AZ35">
    <cfRule type="cellIs" dxfId="1587" priority="1305" operator="lessThan">
      <formula>$C$4</formula>
    </cfRule>
  </conditionalFormatting>
  <conditionalFormatting sqref="AZ36">
    <cfRule type="cellIs" dxfId="1586" priority="1306" operator="lessThan">
      <formula>$C$4</formula>
    </cfRule>
  </conditionalFormatting>
  <conditionalFormatting sqref="AZ37">
    <cfRule type="cellIs" dxfId="1585" priority="1307" operator="lessThan">
      <formula>$C$4</formula>
    </cfRule>
  </conditionalFormatting>
  <conditionalFormatting sqref="AZ38">
    <cfRule type="cellIs" dxfId="1584" priority="1308" operator="lessThan">
      <formula>$C$4</formula>
    </cfRule>
  </conditionalFormatting>
  <conditionalFormatting sqref="AZ39">
    <cfRule type="cellIs" dxfId="1583" priority="1309" operator="lessThan">
      <formula>$C$4</formula>
    </cfRule>
  </conditionalFormatting>
  <conditionalFormatting sqref="AZ40">
    <cfRule type="cellIs" dxfId="1582" priority="1310" operator="lessThan">
      <formula>$C$4</formula>
    </cfRule>
  </conditionalFormatting>
  <conditionalFormatting sqref="AZ41">
    <cfRule type="cellIs" dxfId="1581" priority="1311" operator="lessThan">
      <formula>$C$4</formula>
    </cfRule>
  </conditionalFormatting>
  <conditionalFormatting sqref="AZ42">
    <cfRule type="cellIs" dxfId="1580" priority="1312" operator="lessThan">
      <formula>$C$4</formula>
    </cfRule>
  </conditionalFormatting>
  <conditionalFormatting sqref="AZ43">
    <cfRule type="cellIs" dxfId="1579" priority="1313" operator="lessThan">
      <formula>$C$4</formula>
    </cfRule>
  </conditionalFormatting>
  <conditionalFormatting sqref="AZ44">
    <cfRule type="cellIs" dxfId="1578" priority="1314" operator="lessThan">
      <formula>$C$4</formula>
    </cfRule>
  </conditionalFormatting>
  <conditionalFormatting sqref="AZ45">
    <cfRule type="cellIs" dxfId="1577" priority="1315" operator="lessThan">
      <formula>$C$4</formula>
    </cfRule>
  </conditionalFormatting>
  <conditionalFormatting sqref="AZ46">
    <cfRule type="cellIs" dxfId="1576" priority="1316" operator="lessThan">
      <formula>$C$4</formula>
    </cfRule>
  </conditionalFormatting>
  <conditionalFormatting sqref="AZ47">
    <cfRule type="cellIs" dxfId="1575" priority="1317" operator="lessThan">
      <formula>$C$4</formula>
    </cfRule>
  </conditionalFormatting>
  <conditionalFormatting sqref="AZ48">
    <cfRule type="cellIs" dxfId="1574" priority="1318" operator="lessThan">
      <formula>$C$4</formula>
    </cfRule>
  </conditionalFormatting>
  <conditionalFormatting sqref="AZ49">
    <cfRule type="cellIs" dxfId="1573" priority="1319" operator="lessThan">
      <formula>$C$4</formula>
    </cfRule>
  </conditionalFormatting>
  <conditionalFormatting sqref="AZ50">
    <cfRule type="cellIs" dxfId="1572" priority="1320" operator="lessThan">
      <formula>$C$4</formula>
    </cfRule>
  </conditionalFormatting>
  <conditionalFormatting sqref="BA11">
    <cfRule type="cellIs" dxfId="1571" priority="1321" operator="lessThan">
      <formula>$C$4</formula>
    </cfRule>
  </conditionalFormatting>
  <conditionalFormatting sqref="BA12">
    <cfRule type="cellIs" dxfId="1570" priority="1322" operator="lessThan">
      <formula>$C$4</formula>
    </cfRule>
  </conditionalFormatting>
  <conditionalFormatting sqref="BA13">
    <cfRule type="cellIs" dxfId="1569" priority="1323" operator="lessThan">
      <formula>$C$4</formula>
    </cfRule>
  </conditionalFormatting>
  <conditionalFormatting sqref="BA14">
    <cfRule type="cellIs" dxfId="1568" priority="1324" operator="lessThan">
      <formula>$C$4</formula>
    </cfRule>
  </conditionalFormatting>
  <conditionalFormatting sqref="BA15">
    <cfRule type="cellIs" dxfId="1567" priority="1325" operator="lessThan">
      <formula>$C$4</formula>
    </cfRule>
  </conditionalFormatting>
  <conditionalFormatting sqref="BA16">
    <cfRule type="cellIs" dxfId="1566" priority="1326" operator="lessThan">
      <formula>$C$4</formula>
    </cfRule>
  </conditionalFormatting>
  <conditionalFormatting sqref="BA17">
    <cfRule type="cellIs" dxfId="1565" priority="1327" operator="lessThan">
      <formula>$C$4</formula>
    </cfRule>
  </conditionalFormatting>
  <conditionalFormatting sqref="BA18">
    <cfRule type="cellIs" dxfId="1564" priority="1328" operator="lessThan">
      <formula>$C$4</formula>
    </cfRule>
  </conditionalFormatting>
  <conditionalFormatting sqref="BA19">
    <cfRule type="cellIs" dxfId="1563" priority="1329" operator="lessThan">
      <formula>$C$4</formula>
    </cfRule>
  </conditionalFormatting>
  <conditionalFormatting sqref="BA20">
    <cfRule type="cellIs" dxfId="1562" priority="1330" operator="lessThan">
      <formula>$C$4</formula>
    </cfRule>
  </conditionalFormatting>
  <conditionalFormatting sqref="BA21">
    <cfRule type="cellIs" dxfId="1561" priority="1331" operator="lessThan">
      <formula>$C$4</formula>
    </cfRule>
  </conditionalFormatting>
  <conditionalFormatting sqref="BA22">
    <cfRule type="cellIs" dxfId="1560" priority="1332" operator="lessThan">
      <formula>$C$4</formula>
    </cfRule>
  </conditionalFormatting>
  <conditionalFormatting sqref="BA23">
    <cfRule type="cellIs" dxfId="1559" priority="1333" operator="lessThan">
      <formula>$C$4</formula>
    </cfRule>
  </conditionalFormatting>
  <conditionalFormatting sqref="BA24">
    <cfRule type="cellIs" dxfId="1558" priority="1334" operator="lessThan">
      <formula>$C$4</formula>
    </cfRule>
  </conditionalFormatting>
  <conditionalFormatting sqref="BA25">
    <cfRule type="cellIs" dxfId="1557" priority="1335" operator="lessThan">
      <formula>$C$4</formula>
    </cfRule>
  </conditionalFormatting>
  <conditionalFormatting sqref="BA26">
    <cfRule type="cellIs" dxfId="1556" priority="1336" operator="lessThan">
      <formula>$C$4</formula>
    </cfRule>
  </conditionalFormatting>
  <conditionalFormatting sqref="BA27">
    <cfRule type="cellIs" dxfId="1555" priority="1337" operator="lessThan">
      <formula>$C$4</formula>
    </cfRule>
  </conditionalFormatting>
  <conditionalFormatting sqref="BA28">
    <cfRule type="cellIs" dxfId="1554" priority="1338" operator="lessThan">
      <formula>$C$4</formula>
    </cfRule>
  </conditionalFormatting>
  <conditionalFormatting sqref="BA29">
    <cfRule type="cellIs" dxfId="1553" priority="1339" operator="lessThan">
      <formula>$C$4</formula>
    </cfRule>
  </conditionalFormatting>
  <conditionalFormatting sqref="BA30">
    <cfRule type="cellIs" dxfId="1552" priority="1340" operator="lessThan">
      <formula>$C$4</formula>
    </cfRule>
  </conditionalFormatting>
  <conditionalFormatting sqref="BA31">
    <cfRule type="cellIs" dxfId="1551" priority="1341" operator="lessThan">
      <formula>$C$4</formula>
    </cfRule>
  </conditionalFormatting>
  <conditionalFormatting sqref="BA32">
    <cfRule type="cellIs" dxfId="1550" priority="1342" operator="lessThan">
      <formula>$C$4</formula>
    </cfRule>
  </conditionalFormatting>
  <conditionalFormatting sqref="BA33">
    <cfRule type="cellIs" dxfId="1549" priority="1343" operator="lessThan">
      <formula>$C$4</formula>
    </cfRule>
  </conditionalFormatting>
  <conditionalFormatting sqref="BA34">
    <cfRule type="cellIs" dxfId="1548" priority="1344" operator="lessThan">
      <formula>$C$4</formula>
    </cfRule>
  </conditionalFormatting>
  <conditionalFormatting sqref="BA35">
    <cfRule type="cellIs" dxfId="1547" priority="1345" operator="lessThan">
      <formula>$C$4</formula>
    </cfRule>
  </conditionalFormatting>
  <conditionalFormatting sqref="BA36">
    <cfRule type="cellIs" dxfId="1546" priority="1346" operator="lessThan">
      <formula>$C$4</formula>
    </cfRule>
  </conditionalFormatting>
  <conditionalFormatting sqref="BA37">
    <cfRule type="cellIs" dxfId="1545" priority="1347" operator="lessThan">
      <formula>$C$4</formula>
    </cfRule>
  </conditionalFormatting>
  <conditionalFormatting sqref="BA38">
    <cfRule type="cellIs" dxfId="1544" priority="1348" operator="lessThan">
      <formula>$C$4</formula>
    </cfRule>
  </conditionalFormatting>
  <conditionalFormatting sqref="BA39">
    <cfRule type="cellIs" dxfId="1543" priority="1349" operator="lessThan">
      <formula>$C$4</formula>
    </cfRule>
  </conditionalFormatting>
  <conditionalFormatting sqref="BA40">
    <cfRule type="cellIs" dxfId="1542" priority="1350" operator="lessThan">
      <formula>$C$4</formula>
    </cfRule>
  </conditionalFormatting>
  <conditionalFormatting sqref="BA41">
    <cfRule type="cellIs" dxfId="1541" priority="1351" operator="lessThan">
      <formula>$C$4</formula>
    </cfRule>
  </conditionalFormatting>
  <conditionalFormatting sqref="BA42">
    <cfRule type="cellIs" dxfId="1540" priority="1352" operator="lessThan">
      <formula>$C$4</formula>
    </cfRule>
  </conditionalFormatting>
  <conditionalFormatting sqref="BA43">
    <cfRule type="cellIs" dxfId="1539" priority="1353" operator="lessThan">
      <formula>$C$4</formula>
    </cfRule>
  </conditionalFormatting>
  <conditionalFormatting sqref="BA44">
    <cfRule type="cellIs" dxfId="1538" priority="1354" operator="lessThan">
      <formula>$C$4</formula>
    </cfRule>
  </conditionalFormatting>
  <conditionalFormatting sqref="BA45">
    <cfRule type="cellIs" dxfId="1537" priority="1355" operator="lessThan">
      <formula>$C$4</formula>
    </cfRule>
  </conditionalFormatting>
  <conditionalFormatting sqref="BA46">
    <cfRule type="cellIs" dxfId="1536" priority="1356" operator="lessThan">
      <formula>$C$4</formula>
    </cfRule>
  </conditionalFormatting>
  <conditionalFormatting sqref="BA47">
    <cfRule type="cellIs" dxfId="1535" priority="1357" operator="lessThan">
      <formula>$C$4</formula>
    </cfRule>
  </conditionalFormatting>
  <conditionalFormatting sqref="BA48">
    <cfRule type="cellIs" dxfId="1534" priority="1358" operator="lessThan">
      <formula>$C$4</formula>
    </cfRule>
  </conditionalFormatting>
  <conditionalFormatting sqref="BA49">
    <cfRule type="cellIs" dxfId="1533" priority="1359" operator="lessThan">
      <formula>$C$4</formula>
    </cfRule>
  </conditionalFormatting>
  <conditionalFormatting sqref="BA50">
    <cfRule type="cellIs" dxfId="1532" priority="1360" operator="lessThan">
      <formula>$C$4</formula>
    </cfRule>
  </conditionalFormatting>
  <conditionalFormatting sqref="BB11">
    <cfRule type="cellIs" dxfId="1531" priority="1361" operator="lessThan">
      <formula>$C$4</formula>
    </cfRule>
  </conditionalFormatting>
  <conditionalFormatting sqref="BB12">
    <cfRule type="cellIs" dxfId="1530" priority="1362" operator="lessThan">
      <formula>$C$4</formula>
    </cfRule>
  </conditionalFormatting>
  <conditionalFormatting sqref="BB13">
    <cfRule type="cellIs" dxfId="1529" priority="1363" operator="lessThan">
      <formula>$C$4</formula>
    </cfRule>
  </conditionalFormatting>
  <conditionalFormatting sqref="BB14">
    <cfRule type="cellIs" dxfId="1528" priority="1364" operator="lessThan">
      <formula>$C$4</formula>
    </cfRule>
  </conditionalFormatting>
  <conditionalFormatting sqref="BB15">
    <cfRule type="cellIs" dxfId="1527" priority="1365" operator="lessThan">
      <formula>$C$4</formula>
    </cfRule>
  </conditionalFormatting>
  <conditionalFormatting sqref="BB16">
    <cfRule type="cellIs" dxfId="1526" priority="1366" operator="lessThan">
      <formula>$C$4</formula>
    </cfRule>
  </conditionalFormatting>
  <conditionalFormatting sqref="BB17">
    <cfRule type="cellIs" dxfId="1525" priority="1367" operator="lessThan">
      <formula>$C$4</formula>
    </cfRule>
  </conditionalFormatting>
  <conditionalFormatting sqref="BB18">
    <cfRule type="cellIs" dxfId="1524" priority="1368" operator="lessThan">
      <formula>$C$4</formula>
    </cfRule>
  </conditionalFormatting>
  <conditionalFormatting sqref="BB19">
    <cfRule type="cellIs" dxfId="1523" priority="1369" operator="lessThan">
      <formula>$C$4</formula>
    </cfRule>
  </conditionalFormatting>
  <conditionalFormatting sqref="BB20">
    <cfRule type="cellIs" dxfId="1522" priority="1370" operator="lessThan">
      <formula>$C$4</formula>
    </cfRule>
  </conditionalFormatting>
  <conditionalFormatting sqref="BB21">
    <cfRule type="cellIs" dxfId="1521" priority="1371" operator="lessThan">
      <formula>$C$4</formula>
    </cfRule>
  </conditionalFormatting>
  <conditionalFormatting sqref="BB22">
    <cfRule type="cellIs" dxfId="1520" priority="1372" operator="lessThan">
      <formula>$C$4</formula>
    </cfRule>
  </conditionalFormatting>
  <conditionalFormatting sqref="BB23">
    <cfRule type="cellIs" dxfId="1519" priority="1373" operator="lessThan">
      <formula>$C$4</formula>
    </cfRule>
  </conditionalFormatting>
  <conditionalFormatting sqref="BB24">
    <cfRule type="cellIs" dxfId="1518" priority="1374" operator="lessThan">
      <formula>$C$4</formula>
    </cfRule>
  </conditionalFormatting>
  <conditionalFormatting sqref="BB25">
    <cfRule type="cellIs" dxfId="1517" priority="1375" operator="lessThan">
      <formula>$C$4</formula>
    </cfRule>
  </conditionalFormatting>
  <conditionalFormatting sqref="BB26">
    <cfRule type="cellIs" dxfId="1516" priority="1376" operator="lessThan">
      <formula>$C$4</formula>
    </cfRule>
  </conditionalFormatting>
  <conditionalFormatting sqref="BB27">
    <cfRule type="cellIs" dxfId="1515" priority="1377" operator="lessThan">
      <formula>$C$4</formula>
    </cfRule>
  </conditionalFormatting>
  <conditionalFormatting sqref="BB28">
    <cfRule type="cellIs" dxfId="1514" priority="1378" operator="lessThan">
      <formula>$C$4</formula>
    </cfRule>
  </conditionalFormatting>
  <conditionalFormatting sqref="BB29">
    <cfRule type="cellIs" dxfId="1513" priority="1379" operator="lessThan">
      <formula>$C$4</formula>
    </cfRule>
  </conditionalFormatting>
  <conditionalFormatting sqref="BB30">
    <cfRule type="cellIs" dxfId="1512" priority="1380" operator="lessThan">
      <formula>$C$4</formula>
    </cfRule>
  </conditionalFormatting>
  <conditionalFormatting sqref="BB31">
    <cfRule type="cellIs" dxfId="1511" priority="1381" operator="lessThan">
      <formula>$C$4</formula>
    </cfRule>
  </conditionalFormatting>
  <conditionalFormatting sqref="BB32">
    <cfRule type="cellIs" dxfId="1510" priority="1382" operator="lessThan">
      <formula>$C$4</formula>
    </cfRule>
  </conditionalFormatting>
  <conditionalFormatting sqref="BB33">
    <cfRule type="cellIs" dxfId="1509" priority="1383" operator="lessThan">
      <formula>$C$4</formula>
    </cfRule>
  </conditionalFormatting>
  <conditionalFormatting sqref="BB34">
    <cfRule type="cellIs" dxfId="1508" priority="1384" operator="lessThan">
      <formula>$C$4</formula>
    </cfRule>
  </conditionalFormatting>
  <conditionalFormatting sqref="BB35">
    <cfRule type="cellIs" dxfId="1507" priority="1385" operator="lessThan">
      <formula>$C$4</formula>
    </cfRule>
  </conditionalFormatting>
  <conditionalFormatting sqref="BB36">
    <cfRule type="cellIs" dxfId="1506" priority="1386" operator="lessThan">
      <formula>$C$4</formula>
    </cfRule>
  </conditionalFormatting>
  <conditionalFormatting sqref="BB37">
    <cfRule type="cellIs" dxfId="1505" priority="1387" operator="lessThan">
      <formula>$C$4</formula>
    </cfRule>
  </conditionalFormatting>
  <conditionalFormatting sqref="BB38">
    <cfRule type="cellIs" dxfId="1504" priority="1388" operator="lessThan">
      <formula>$C$4</formula>
    </cfRule>
  </conditionalFormatting>
  <conditionalFormatting sqref="BB39">
    <cfRule type="cellIs" dxfId="1503" priority="1389" operator="lessThan">
      <formula>$C$4</formula>
    </cfRule>
  </conditionalFormatting>
  <conditionalFormatting sqref="BB40">
    <cfRule type="cellIs" dxfId="1502" priority="1390" operator="lessThan">
      <formula>$C$4</formula>
    </cfRule>
  </conditionalFormatting>
  <conditionalFormatting sqref="BB41">
    <cfRule type="cellIs" dxfId="1501" priority="1391" operator="lessThan">
      <formula>$C$4</formula>
    </cfRule>
  </conditionalFormatting>
  <conditionalFormatting sqref="BB42">
    <cfRule type="cellIs" dxfId="1500" priority="1392" operator="lessThan">
      <formula>$C$4</formula>
    </cfRule>
  </conditionalFormatting>
  <conditionalFormatting sqref="BB43">
    <cfRule type="cellIs" dxfId="1499" priority="1393" operator="lessThan">
      <formula>$C$4</formula>
    </cfRule>
  </conditionalFormatting>
  <conditionalFormatting sqref="BB44">
    <cfRule type="cellIs" dxfId="1498" priority="1394" operator="lessThan">
      <formula>$C$4</formula>
    </cfRule>
  </conditionalFormatting>
  <conditionalFormatting sqref="BB45">
    <cfRule type="cellIs" dxfId="1497" priority="1395" operator="lessThan">
      <formula>$C$4</formula>
    </cfRule>
  </conditionalFormatting>
  <conditionalFormatting sqref="BB46">
    <cfRule type="cellIs" dxfId="1496" priority="1396" operator="lessThan">
      <formula>$C$4</formula>
    </cfRule>
  </conditionalFormatting>
  <conditionalFormatting sqref="BB47">
    <cfRule type="cellIs" dxfId="1495" priority="1397" operator="lessThan">
      <formula>$C$4</formula>
    </cfRule>
  </conditionalFormatting>
  <conditionalFormatting sqref="BB48">
    <cfRule type="cellIs" dxfId="1494" priority="1398" operator="lessThan">
      <formula>$C$4</formula>
    </cfRule>
  </conditionalFormatting>
  <conditionalFormatting sqref="BB49">
    <cfRule type="cellIs" dxfId="1493" priority="1399" operator="lessThan">
      <formula>$C$4</formula>
    </cfRule>
  </conditionalFormatting>
  <conditionalFormatting sqref="BB50">
    <cfRule type="cellIs" dxfId="1492" priority="1400" operator="lessThan">
      <formula>$C$4</formula>
    </cfRule>
  </conditionalFormatting>
  <conditionalFormatting sqref="BC11">
    <cfRule type="cellIs" dxfId="1491" priority="1401" operator="lessThan">
      <formula>$C$4</formula>
    </cfRule>
  </conditionalFormatting>
  <conditionalFormatting sqref="BC12">
    <cfRule type="cellIs" dxfId="1490" priority="1402" operator="lessThan">
      <formula>$C$4</formula>
    </cfRule>
  </conditionalFormatting>
  <conditionalFormatting sqref="BC13">
    <cfRule type="cellIs" dxfId="1489" priority="1403" operator="lessThan">
      <formula>$C$4</formula>
    </cfRule>
  </conditionalFormatting>
  <conditionalFormatting sqref="BC14">
    <cfRule type="cellIs" dxfId="1488" priority="1404" operator="lessThan">
      <formula>$C$4</formula>
    </cfRule>
  </conditionalFormatting>
  <conditionalFormatting sqref="BC15">
    <cfRule type="cellIs" dxfId="1487" priority="1405" operator="lessThan">
      <formula>$C$4</formula>
    </cfRule>
  </conditionalFormatting>
  <conditionalFormatting sqref="BC16">
    <cfRule type="cellIs" dxfId="1486" priority="1406" operator="lessThan">
      <formula>$C$4</formula>
    </cfRule>
  </conditionalFormatting>
  <conditionalFormatting sqref="BC17">
    <cfRule type="cellIs" dxfId="1485" priority="1407" operator="lessThan">
      <formula>$C$4</formula>
    </cfRule>
  </conditionalFormatting>
  <conditionalFormatting sqref="BC18">
    <cfRule type="cellIs" dxfId="1484" priority="1408" operator="lessThan">
      <formula>$C$4</formula>
    </cfRule>
  </conditionalFormatting>
  <conditionalFormatting sqref="BC19">
    <cfRule type="cellIs" dxfId="1483" priority="1409" operator="lessThan">
      <formula>$C$4</formula>
    </cfRule>
  </conditionalFormatting>
  <conditionalFormatting sqref="BC20">
    <cfRule type="cellIs" dxfId="1482" priority="1410" operator="lessThan">
      <formula>$C$4</formula>
    </cfRule>
  </conditionalFormatting>
  <conditionalFormatting sqref="BC21">
    <cfRule type="cellIs" dxfId="1481" priority="1411" operator="lessThan">
      <formula>$C$4</formula>
    </cfRule>
  </conditionalFormatting>
  <conditionalFormatting sqref="BC22">
    <cfRule type="cellIs" dxfId="1480" priority="1412" operator="lessThan">
      <formula>$C$4</formula>
    </cfRule>
  </conditionalFormatting>
  <conditionalFormatting sqref="BC23">
    <cfRule type="cellIs" dxfId="1479" priority="1413" operator="lessThan">
      <formula>$C$4</formula>
    </cfRule>
  </conditionalFormatting>
  <conditionalFormatting sqref="BC24">
    <cfRule type="cellIs" dxfId="1478" priority="1414" operator="lessThan">
      <formula>$C$4</formula>
    </cfRule>
  </conditionalFormatting>
  <conditionalFormatting sqref="BC25">
    <cfRule type="cellIs" dxfId="1477" priority="1415" operator="lessThan">
      <formula>$C$4</formula>
    </cfRule>
  </conditionalFormatting>
  <conditionalFormatting sqref="BC26">
    <cfRule type="cellIs" dxfId="1476" priority="1416" operator="lessThan">
      <formula>$C$4</formula>
    </cfRule>
  </conditionalFormatting>
  <conditionalFormatting sqref="BC27">
    <cfRule type="cellIs" dxfId="1475" priority="1417" operator="lessThan">
      <formula>$C$4</formula>
    </cfRule>
  </conditionalFormatting>
  <conditionalFormatting sqref="BC28">
    <cfRule type="cellIs" dxfId="1474" priority="1418" operator="lessThan">
      <formula>$C$4</formula>
    </cfRule>
  </conditionalFormatting>
  <conditionalFormatting sqref="BC29">
    <cfRule type="cellIs" dxfId="1473" priority="1419" operator="lessThan">
      <formula>$C$4</formula>
    </cfRule>
  </conditionalFormatting>
  <conditionalFormatting sqref="BC30">
    <cfRule type="cellIs" dxfId="1472" priority="1420" operator="lessThan">
      <formula>$C$4</formula>
    </cfRule>
  </conditionalFormatting>
  <conditionalFormatting sqref="BC31">
    <cfRule type="cellIs" dxfId="1471" priority="1421" operator="lessThan">
      <formula>$C$4</formula>
    </cfRule>
  </conditionalFormatting>
  <conditionalFormatting sqref="BC32">
    <cfRule type="cellIs" dxfId="1470" priority="1422" operator="lessThan">
      <formula>$C$4</formula>
    </cfRule>
  </conditionalFormatting>
  <conditionalFormatting sqref="BC33">
    <cfRule type="cellIs" dxfId="1469" priority="1423" operator="lessThan">
      <formula>$C$4</formula>
    </cfRule>
  </conditionalFormatting>
  <conditionalFormatting sqref="BC34">
    <cfRule type="cellIs" dxfId="1468" priority="1424" operator="lessThan">
      <formula>$C$4</formula>
    </cfRule>
  </conditionalFormatting>
  <conditionalFormatting sqref="BC35">
    <cfRule type="cellIs" dxfId="1467" priority="1425" operator="lessThan">
      <formula>$C$4</formula>
    </cfRule>
  </conditionalFormatting>
  <conditionalFormatting sqref="BC36">
    <cfRule type="cellIs" dxfId="1466" priority="1426" operator="lessThan">
      <formula>$C$4</formula>
    </cfRule>
  </conditionalFormatting>
  <conditionalFormatting sqref="BC37">
    <cfRule type="cellIs" dxfId="1465" priority="1427" operator="lessThan">
      <formula>$C$4</formula>
    </cfRule>
  </conditionalFormatting>
  <conditionalFormatting sqref="BC38">
    <cfRule type="cellIs" dxfId="1464" priority="1428" operator="lessThan">
      <formula>$C$4</formula>
    </cfRule>
  </conditionalFormatting>
  <conditionalFormatting sqref="BC39">
    <cfRule type="cellIs" dxfId="1463" priority="1429" operator="lessThan">
      <formula>$C$4</formula>
    </cfRule>
  </conditionalFormatting>
  <conditionalFormatting sqref="BC40">
    <cfRule type="cellIs" dxfId="1462" priority="1430" operator="lessThan">
      <formula>$C$4</formula>
    </cfRule>
  </conditionalFormatting>
  <conditionalFormatting sqref="BC41">
    <cfRule type="cellIs" dxfId="1461" priority="1431" operator="lessThan">
      <formula>$C$4</formula>
    </cfRule>
  </conditionalFormatting>
  <conditionalFormatting sqref="BC42">
    <cfRule type="cellIs" dxfId="1460" priority="1432" operator="lessThan">
      <formula>$C$4</formula>
    </cfRule>
  </conditionalFormatting>
  <conditionalFormatting sqref="BC43">
    <cfRule type="cellIs" dxfId="1459" priority="1433" operator="lessThan">
      <formula>$C$4</formula>
    </cfRule>
  </conditionalFormatting>
  <conditionalFormatting sqref="BC44">
    <cfRule type="cellIs" dxfId="1458" priority="1434" operator="lessThan">
      <formula>$C$4</formula>
    </cfRule>
  </conditionalFormatting>
  <conditionalFormatting sqref="BC45">
    <cfRule type="cellIs" dxfId="1457" priority="1435" operator="lessThan">
      <formula>$C$4</formula>
    </cfRule>
  </conditionalFormatting>
  <conditionalFormatting sqref="BC46">
    <cfRule type="cellIs" dxfId="1456" priority="1436" operator="lessThan">
      <formula>$C$4</formula>
    </cfRule>
  </conditionalFormatting>
  <conditionalFormatting sqref="BC47">
    <cfRule type="cellIs" dxfId="1455" priority="1437" operator="lessThan">
      <formula>$C$4</formula>
    </cfRule>
  </conditionalFormatting>
  <conditionalFormatting sqref="BC48">
    <cfRule type="cellIs" dxfId="1454" priority="1438" operator="lessThan">
      <formula>$C$4</formula>
    </cfRule>
  </conditionalFormatting>
  <conditionalFormatting sqref="BC49">
    <cfRule type="cellIs" dxfId="1453" priority="1439" operator="lessThan">
      <formula>$C$4</formula>
    </cfRule>
  </conditionalFormatting>
  <conditionalFormatting sqref="BC50">
    <cfRule type="cellIs" dxfId="1452" priority="1440" operator="lessThan">
      <formula>$C$4</formula>
    </cfRule>
  </conditionalFormatting>
  <conditionalFormatting sqref="BD11">
    <cfRule type="cellIs" dxfId="1451" priority="1441" operator="lessThan">
      <formula>$C$4</formula>
    </cfRule>
  </conditionalFormatting>
  <conditionalFormatting sqref="BD12">
    <cfRule type="cellIs" dxfId="1450" priority="1442" operator="lessThan">
      <formula>$C$4</formula>
    </cfRule>
  </conditionalFormatting>
  <conditionalFormatting sqref="BD13">
    <cfRule type="cellIs" dxfId="1449" priority="1443" operator="lessThan">
      <formula>$C$4</formula>
    </cfRule>
  </conditionalFormatting>
  <conditionalFormatting sqref="BD14">
    <cfRule type="cellIs" dxfId="1448" priority="1444" operator="lessThan">
      <formula>$C$4</formula>
    </cfRule>
  </conditionalFormatting>
  <conditionalFormatting sqref="BD15">
    <cfRule type="cellIs" dxfId="1447" priority="1445" operator="lessThan">
      <formula>$C$4</formula>
    </cfRule>
  </conditionalFormatting>
  <conditionalFormatting sqref="BD16">
    <cfRule type="cellIs" dxfId="1446" priority="1446" operator="lessThan">
      <formula>$C$4</formula>
    </cfRule>
  </conditionalFormatting>
  <conditionalFormatting sqref="BD17">
    <cfRule type="cellIs" dxfId="1445" priority="1447" operator="lessThan">
      <formula>$C$4</formula>
    </cfRule>
  </conditionalFormatting>
  <conditionalFormatting sqref="BD18">
    <cfRule type="cellIs" dxfId="1444" priority="1448" operator="lessThan">
      <formula>$C$4</formula>
    </cfRule>
  </conditionalFormatting>
  <conditionalFormatting sqref="BD19">
    <cfRule type="cellIs" dxfId="1443" priority="1449" operator="lessThan">
      <formula>$C$4</formula>
    </cfRule>
  </conditionalFormatting>
  <conditionalFormatting sqref="BD20">
    <cfRule type="cellIs" dxfId="1442" priority="1450" operator="lessThan">
      <formula>$C$4</formula>
    </cfRule>
  </conditionalFormatting>
  <conditionalFormatting sqref="BD21">
    <cfRule type="cellIs" dxfId="1441" priority="1451" operator="lessThan">
      <formula>$C$4</formula>
    </cfRule>
  </conditionalFormatting>
  <conditionalFormatting sqref="BD22">
    <cfRule type="cellIs" dxfId="1440" priority="1452" operator="lessThan">
      <formula>$C$4</formula>
    </cfRule>
  </conditionalFormatting>
  <conditionalFormatting sqref="BD23">
    <cfRule type="cellIs" dxfId="1439" priority="1453" operator="lessThan">
      <formula>$C$4</formula>
    </cfRule>
  </conditionalFormatting>
  <conditionalFormatting sqref="BD24">
    <cfRule type="cellIs" dxfId="1438" priority="1454" operator="lessThan">
      <formula>$C$4</formula>
    </cfRule>
  </conditionalFormatting>
  <conditionalFormatting sqref="BD25">
    <cfRule type="cellIs" dxfId="1437" priority="1455" operator="lessThan">
      <formula>$C$4</formula>
    </cfRule>
  </conditionalFormatting>
  <conditionalFormatting sqref="BD26">
    <cfRule type="cellIs" dxfId="1436" priority="1456" operator="lessThan">
      <formula>$C$4</formula>
    </cfRule>
  </conditionalFormatting>
  <conditionalFormatting sqref="BD27">
    <cfRule type="cellIs" dxfId="1435" priority="1457" operator="lessThan">
      <formula>$C$4</formula>
    </cfRule>
  </conditionalFormatting>
  <conditionalFormatting sqref="BD28">
    <cfRule type="cellIs" dxfId="1434" priority="1458" operator="lessThan">
      <formula>$C$4</formula>
    </cfRule>
  </conditionalFormatting>
  <conditionalFormatting sqref="BD29">
    <cfRule type="cellIs" dxfId="1433" priority="1459" operator="lessThan">
      <formula>$C$4</formula>
    </cfRule>
  </conditionalFormatting>
  <conditionalFormatting sqref="BD30">
    <cfRule type="cellIs" dxfId="1432" priority="1460" operator="lessThan">
      <formula>$C$4</formula>
    </cfRule>
  </conditionalFormatting>
  <conditionalFormatting sqref="BD31">
    <cfRule type="cellIs" dxfId="1431" priority="1461" operator="lessThan">
      <formula>$C$4</formula>
    </cfRule>
  </conditionalFormatting>
  <conditionalFormatting sqref="BD32">
    <cfRule type="cellIs" dxfId="1430" priority="1462" operator="lessThan">
      <formula>$C$4</formula>
    </cfRule>
  </conditionalFormatting>
  <conditionalFormatting sqref="BD33">
    <cfRule type="cellIs" dxfId="1429" priority="1463" operator="lessThan">
      <formula>$C$4</formula>
    </cfRule>
  </conditionalFormatting>
  <conditionalFormatting sqref="BD34">
    <cfRule type="cellIs" dxfId="1428" priority="1464" operator="lessThan">
      <formula>$C$4</formula>
    </cfRule>
  </conditionalFormatting>
  <conditionalFormatting sqref="BD35">
    <cfRule type="cellIs" dxfId="1427" priority="1465" operator="lessThan">
      <formula>$C$4</formula>
    </cfRule>
  </conditionalFormatting>
  <conditionalFormatting sqref="BD36">
    <cfRule type="cellIs" dxfId="1426" priority="1466" operator="lessThan">
      <formula>$C$4</formula>
    </cfRule>
  </conditionalFormatting>
  <conditionalFormatting sqref="BD37">
    <cfRule type="cellIs" dxfId="1425" priority="1467" operator="lessThan">
      <formula>$C$4</formula>
    </cfRule>
  </conditionalFormatting>
  <conditionalFormatting sqref="BD38">
    <cfRule type="cellIs" dxfId="1424" priority="1468" operator="lessThan">
      <formula>$C$4</formula>
    </cfRule>
  </conditionalFormatting>
  <conditionalFormatting sqref="BD39">
    <cfRule type="cellIs" dxfId="1423" priority="1469" operator="lessThan">
      <formula>$C$4</formula>
    </cfRule>
  </conditionalFormatting>
  <conditionalFormatting sqref="BD40">
    <cfRule type="cellIs" dxfId="1422" priority="1470" operator="lessThan">
      <formula>$C$4</formula>
    </cfRule>
  </conditionalFormatting>
  <conditionalFormatting sqref="BD41">
    <cfRule type="cellIs" dxfId="1421" priority="1471" operator="lessThan">
      <formula>$C$4</formula>
    </cfRule>
  </conditionalFormatting>
  <conditionalFormatting sqref="BD42">
    <cfRule type="cellIs" dxfId="1420" priority="1472" operator="lessThan">
      <formula>$C$4</formula>
    </cfRule>
  </conditionalFormatting>
  <conditionalFormatting sqref="BD43">
    <cfRule type="cellIs" dxfId="1419" priority="1473" operator="lessThan">
      <formula>$C$4</formula>
    </cfRule>
  </conditionalFormatting>
  <conditionalFormatting sqref="BD44">
    <cfRule type="cellIs" dxfId="1418" priority="1474" operator="lessThan">
      <formula>$C$4</formula>
    </cfRule>
  </conditionalFormatting>
  <conditionalFormatting sqref="BD45">
    <cfRule type="cellIs" dxfId="1417" priority="1475" operator="lessThan">
      <formula>$C$4</formula>
    </cfRule>
  </conditionalFormatting>
  <conditionalFormatting sqref="BD46">
    <cfRule type="cellIs" dxfId="1416" priority="1476" operator="lessThan">
      <formula>$C$4</formula>
    </cfRule>
  </conditionalFormatting>
  <conditionalFormatting sqref="BD47">
    <cfRule type="cellIs" dxfId="1415" priority="1477" operator="lessThan">
      <formula>$C$4</formula>
    </cfRule>
  </conditionalFormatting>
  <conditionalFormatting sqref="BD48">
    <cfRule type="cellIs" dxfId="1414" priority="1478" operator="lessThan">
      <formula>$C$4</formula>
    </cfRule>
  </conditionalFormatting>
  <conditionalFormatting sqref="BD49">
    <cfRule type="cellIs" dxfId="1413" priority="1479" operator="lessThan">
      <formula>$C$4</formula>
    </cfRule>
  </conditionalFormatting>
  <conditionalFormatting sqref="BD50">
    <cfRule type="cellIs" dxfId="1412" priority="1480" operator="lessThan">
      <formula>$C$4</formula>
    </cfRule>
  </conditionalFormatting>
  <conditionalFormatting sqref="BE11">
    <cfRule type="cellIs" dxfId="1411" priority="1481" operator="lessThan">
      <formula>$C$4</formula>
    </cfRule>
  </conditionalFormatting>
  <conditionalFormatting sqref="BE12">
    <cfRule type="cellIs" dxfId="1410" priority="1482" operator="lessThan">
      <formula>$C$4</formula>
    </cfRule>
  </conditionalFormatting>
  <conditionalFormatting sqref="BE13">
    <cfRule type="cellIs" dxfId="1409" priority="1483" operator="lessThan">
      <formula>$C$4</formula>
    </cfRule>
  </conditionalFormatting>
  <conditionalFormatting sqref="BE14">
    <cfRule type="cellIs" dxfId="1408" priority="1484" operator="lessThan">
      <formula>$C$4</formula>
    </cfRule>
  </conditionalFormatting>
  <conditionalFormatting sqref="BE15">
    <cfRule type="cellIs" dxfId="1407" priority="1485" operator="lessThan">
      <formula>$C$4</formula>
    </cfRule>
  </conditionalFormatting>
  <conditionalFormatting sqref="BE16">
    <cfRule type="cellIs" dxfId="1406" priority="1486" operator="lessThan">
      <formula>$C$4</formula>
    </cfRule>
  </conditionalFormatting>
  <conditionalFormatting sqref="BE17">
    <cfRule type="cellIs" dxfId="1405" priority="1487" operator="lessThan">
      <formula>$C$4</formula>
    </cfRule>
  </conditionalFormatting>
  <conditionalFormatting sqref="BE18">
    <cfRule type="cellIs" dxfId="1404" priority="1488" operator="lessThan">
      <formula>$C$4</formula>
    </cfRule>
  </conditionalFormatting>
  <conditionalFormatting sqref="BE19">
    <cfRule type="cellIs" dxfId="1403" priority="1489" operator="lessThan">
      <formula>$C$4</formula>
    </cfRule>
  </conditionalFormatting>
  <conditionalFormatting sqref="BE20">
    <cfRule type="cellIs" dxfId="1402" priority="1490" operator="lessThan">
      <formula>$C$4</formula>
    </cfRule>
  </conditionalFormatting>
  <conditionalFormatting sqref="BE21">
    <cfRule type="cellIs" dxfId="1401" priority="1491" operator="lessThan">
      <formula>$C$4</formula>
    </cfRule>
  </conditionalFormatting>
  <conditionalFormatting sqref="BE22">
    <cfRule type="cellIs" dxfId="1400" priority="1492" operator="lessThan">
      <formula>$C$4</formula>
    </cfRule>
  </conditionalFormatting>
  <conditionalFormatting sqref="BE23">
    <cfRule type="cellIs" dxfId="1399" priority="1493" operator="lessThan">
      <formula>$C$4</formula>
    </cfRule>
  </conditionalFormatting>
  <conditionalFormatting sqref="BE24">
    <cfRule type="cellIs" dxfId="1398" priority="1494" operator="lessThan">
      <formula>$C$4</formula>
    </cfRule>
  </conditionalFormatting>
  <conditionalFormatting sqref="BE25">
    <cfRule type="cellIs" dxfId="1397" priority="1495" operator="lessThan">
      <formula>$C$4</formula>
    </cfRule>
  </conditionalFormatting>
  <conditionalFormatting sqref="BE26">
    <cfRule type="cellIs" dxfId="1396" priority="1496" operator="lessThan">
      <formula>$C$4</formula>
    </cfRule>
  </conditionalFormatting>
  <conditionalFormatting sqref="BE27">
    <cfRule type="cellIs" dxfId="1395" priority="1497" operator="lessThan">
      <formula>$C$4</formula>
    </cfRule>
  </conditionalFormatting>
  <conditionalFormatting sqref="BE28">
    <cfRule type="cellIs" dxfId="1394" priority="1498" operator="lessThan">
      <formula>$C$4</formula>
    </cfRule>
  </conditionalFormatting>
  <conditionalFormatting sqref="BE29">
    <cfRule type="cellIs" dxfId="1393" priority="1499" operator="lessThan">
      <formula>$C$4</formula>
    </cfRule>
  </conditionalFormatting>
  <conditionalFormatting sqref="BE30">
    <cfRule type="cellIs" dxfId="1392" priority="1500" operator="lessThan">
      <formula>$C$4</formula>
    </cfRule>
  </conditionalFormatting>
  <conditionalFormatting sqref="BE31">
    <cfRule type="cellIs" dxfId="1391" priority="1501" operator="lessThan">
      <formula>$C$4</formula>
    </cfRule>
  </conditionalFormatting>
  <conditionalFormatting sqref="BE32">
    <cfRule type="cellIs" dxfId="1390" priority="1502" operator="lessThan">
      <formula>$C$4</formula>
    </cfRule>
  </conditionalFormatting>
  <conditionalFormatting sqref="BE33">
    <cfRule type="cellIs" dxfId="1389" priority="1503" operator="lessThan">
      <formula>$C$4</formula>
    </cfRule>
  </conditionalFormatting>
  <conditionalFormatting sqref="BE34">
    <cfRule type="cellIs" dxfId="1388" priority="1504" operator="lessThan">
      <formula>$C$4</formula>
    </cfRule>
  </conditionalFormatting>
  <conditionalFormatting sqref="BE35">
    <cfRule type="cellIs" dxfId="1387" priority="1505" operator="lessThan">
      <formula>$C$4</formula>
    </cfRule>
  </conditionalFormatting>
  <conditionalFormatting sqref="BE36">
    <cfRule type="cellIs" dxfId="1386" priority="1506" operator="lessThan">
      <formula>$C$4</formula>
    </cfRule>
  </conditionalFormatting>
  <conditionalFormatting sqref="BE37">
    <cfRule type="cellIs" dxfId="1385" priority="1507" operator="lessThan">
      <formula>$C$4</formula>
    </cfRule>
  </conditionalFormatting>
  <conditionalFormatting sqref="BE38">
    <cfRule type="cellIs" dxfId="1384" priority="1508" operator="lessThan">
      <formula>$C$4</formula>
    </cfRule>
  </conditionalFormatting>
  <conditionalFormatting sqref="BE39">
    <cfRule type="cellIs" dxfId="1383" priority="1509" operator="lessThan">
      <formula>$C$4</formula>
    </cfRule>
  </conditionalFormatting>
  <conditionalFormatting sqref="BE40">
    <cfRule type="cellIs" dxfId="1382" priority="1510" operator="lessThan">
      <formula>$C$4</formula>
    </cfRule>
  </conditionalFormatting>
  <conditionalFormatting sqref="BE41">
    <cfRule type="cellIs" dxfId="1381" priority="1511" operator="lessThan">
      <formula>$C$4</formula>
    </cfRule>
  </conditionalFormatting>
  <conditionalFormatting sqref="BE42">
    <cfRule type="cellIs" dxfId="1380" priority="1512" operator="lessThan">
      <formula>$C$4</formula>
    </cfRule>
  </conditionalFormatting>
  <conditionalFormatting sqref="BE43">
    <cfRule type="cellIs" dxfId="1379" priority="1513" operator="lessThan">
      <formula>$C$4</formula>
    </cfRule>
  </conditionalFormatting>
  <conditionalFormatting sqref="BE44">
    <cfRule type="cellIs" dxfId="1378" priority="1514" operator="lessThan">
      <formula>$C$4</formula>
    </cfRule>
  </conditionalFormatting>
  <conditionalFormatting sqref="BE45">
    <cfRule type="cellIs" dxfId="1377" priority="1515" operator="lessThan">
      <formula>$C$4</formula>
    </cfRule>
  </conditionalFormatting>
  <conditionalFormatting sqref="BE46">
    <cfRule type="cellIs" dxfId="1376" priority="1516" operator="lessThan">
      <formula>$C$4</formula>
    </cfRule>
  </conditionalFormatting>
  <conditionalFormatting sqref="BE47">
    <cfRule type="cellIs" dxfId="1375" priority="1517" operator="lessThan">
      <formula>$C$4</formula>
    </cfRule>
  </conditionalFormatting>
  <conditionalFormatting sqref="BE48">
    <cfRule type="cellIs" dxfId="1374" priority="1518" operator="lessThan">
      <formula>$C$4</formula>
    </cfRule>
  </conditionalFormatting>
  <conditionalFormatting sqref="BE49">
    <cfRule type="cellIs" dxfId="1373" priority="1519" operator="lessThan">
      <formula>$C$4</formula>
    </cfRule>
  </conditionalFormatting>
  <conditionalFormatting sqref="BE50">
    <cfRule type="cellIs" dxfId="1372" priority="1520" operator="lessThan">
      <formula>$C$4</formula>
    </cfRule>
  </conditionalFormatting>
  <conditionalFormatting sqref="BF11">
    <cfRule type="cellIs" dxfId="1371" priority="1521" operator="lessThan">
      <formula>$C$4</formula>
    </cfRule>
  </conditionalFormatting>
  <conditionalFormatting sqref="BF12">
    <cfRule type="cellIs" dxfId="1370" priority="1522" operator="lessThan">
      <formula>$C$4</formula>
    </cfRule>
  </conditionalFormatting>
  <conditionalFormatting sqref="BF13">
    <cfRule type="cellIs" dxfId="1369" priority="1523" operator="lessThan">
      <formula>$C$4</formula>
    </cfRule>
  </conditionalFormatting>
  <conditionalFormatting sqref="BF14">
    <cfRule type="cellIs" dxfId="1368" priority="1524" operator="lessThan">
      <formula>$C$4</formula>
    </cfRule>
  </conditionalFormatting>
  <conditionalFormatting sqref="BF15">
    <cfRule type="cellIs" dxfId="1367" priority="1525" operator="lessThan">
      <formula>$C$4</formula>
    </cfRule>
  </conditionalFormatting>
  <conditionalFormatting sqref="BF16">
    <cfRule type="cellIs" dxfId="1366" priority="1526" operator="lessThan">
      <formula>$C$4</formula>
    </cfRule>
  </conditionalFormatting>
  <conditionalFormatting sqref="BF17">
    <cfRule type="cellIs" dxfId="1365" priority="1527" operator="lessThan">
      <formula>$C$4</formula>
    </cfRule>
  </conditionalFormatting>
  <conditionalFormatting sqref="BF18">
    <cfRule type="cellIs" dxfId="1364" priority="1528" operator="lessThan">
      <formula>$C$4</formula>
    </cfRule>
  </conditionalFormatting>
  <conditionalFormatting sqref="BF19">
    <cfRule type="cellIs" dxfId="1363" priority="1529" operator="lessThan">
      <formula>$C$4</formula>
    </cfRule>
  </conditionalFormatting>
  <conditionalFormatting sqref="BF20">
    <cfRule type="cellIs" dxfId="1362" priority="1530" operator="lessThan">
      <formula>$C$4</formula>
    </cfRule>
  </conditionalFormatting>
  <conditionalFormatting sqref="BF21">
    <cfRule type="cellIs" dxfId="1361" priority="1531" operator="lessThan">
      <formula>$C$4</formula>
    </cfRule>
  </conditionalFormatting>
  <conditionalFormatting sqref="BF22">
    <cfRule type="cellIs" dxfId="1360" priority="1532" operator="lessThan">
      <formula>$C$4</formula>
    </cfRule>
  </conditionalFormatting>
  <conditionalFormatting sqref="BF23">
    <cfRule type="cellIs" dxfId="1359" priority="1533" operator="lessThan">
      <formula>$C$4</formula>
    </cfRule>
  </conditionalFormatting>
  <conditionalFormatting sqref="BF24">
    <cfRule type="cellIs" dxfId="1358" priority="1534" operator="lessThan">
      <formula>$C$4</formula>
    </cfRule>
  </conditionalFormatting>
  <conditionalFormatting sqref="BF25">
    <cfRule type="cellIs" dxfId="1357" priority="1535" operator="lessThan">
      <formula>$C$4</formula>
    </cfRule>
  </conditionalFormatting>
  <conditionalFormatting sqref="BF26">
    <cfRule type="cellIs" dxfId="1356" priority="1536" operator="lessThan">
      <formula>$C$4</formula>
    </cfRule>
  </conditionalFormatting>
  <conditionalFormatting sqref="BF27">
    <cfRule type="cellIs" dxfId="1355" priority="1537" operator="lessThan">
      <formula>$C$4</formula>
    </cfRule>
  </conditionalFormatting>
  <conditionalFormatting sqref="BF28">
    <cfRule type="cellIs" dxfId="1354" priority="1538" operator="lessThan">
      <formula>$C$4</formula>
    </cfRule>
  </conditionalFormatting>
  <conditionalFormatting sqref="BF29">
    <cfRule type="cellIs" dxfId="1353" priority="1539" operator="lessThan">
      <formula>$C$4</formula>
    </cfRule>
  </conditionalFormatting>
  <conditionalFormatting sqref="BF30">
    <cfRule type="cellIs" dxfId="1352" priority="1540" operator="lessThan">
      <formula>$C$4</formula>
    </cfRule>
  </conditionalFormatting>
  <conditionalFormatting sqref="BF31">
    <cfRule type="cellIs" dxfId="1351" priority="1541" operator="lessThan">
      <formula>$C$4</formula>
    </cfRule>
  </conditionalFormatting>
  <conditionalFormatting sqref="BF32">
    <cfRule type="cellIs" dxfId="1350" priority="1542" operator="lessThan">
      <formula>$C$4</formula>
    </cfRule>
  </conditionalFormatting>
  <conditionalFormatting sqref="BF33">
    <cfRule type="cellIs" dxfId="1349" priority="1543" operator="lessThan">
      <formula>$C$4</formula>
    </cfRule>
  </conditionalFormatting>
  <conditionalFormatting sqref="BF34">
    <cfRule type="cellIs" dxfId="1348" priority="1544" operator="lessThan">
      <formula>$C$4</formula>
    </cfRule>
  </conditionalFormatting>
  <conditionalFormatting sqref="BF35">
    <cfRule type="cellIs" dxfId="1347" priority="1545" operator="lessThan">
      <formula>$C$4</formula>
    </cfRule>
  </conditionalFormatting>
  <conditionalFormatting sqref="BF36">
    <cfRule type="cellIs" dxfId="1346" priority="1546" operator="lessThan">
      <formula>$C$4</formula>
    </cfRule>
  </conditionalFormatting>
  <conditionalFormatting sqref="BF37">
    <cfRule type="cellIs" dxfId="1345" priority="1547" operator="lessThan">
      <formula>$C$4</formula>
    </cfRule>
  </conditionalFormatting>
  <conditionalFormatting sqref="BF38">
    <cfRule type="cellIs" dxfId="1344" priority="1548" operator="lessThan">
      <formula>$C$4</formula>
    </cfRule>
  </conditionalFormatting>
  <conditionalFormatting sqref="BF39">
    <cfRule type="cellIs" dxfId="1343" priority="1549" operator="lessThan">
      <formula>$C$4</formula>
    </cfRule>
  </conditionalFormatting>
  <conditionalFormatting sqref="BF40">
    <cfRule type="cellIs" dxfId="1342" priority="1550" operator="lessThan">
      <formula>$C$4</formula>
    </cfRule>
  </conditionalFormatting>
  <conditionalFormatting sqref="BF41">
    <cfRule type="cellIs" dxfId="1341" priority="1551" operator="lessThan">
      <formula>$C$4</formula>
    </cfRule>
  </conditionalFormatting>
  <conditionalFormatting sqref="BF42">
    <cfRule type="cellIs" dxfId="1340" priority="1552" operator="lessThan">
      <formula>$C$4</formula>
    </cfRule>
  </conditionalFormatting>
  <conditionalFormatting sqref="BF43">
    <cfRule type="cellIs" dxfId="1339" priority="1553" operator="lessThan">
      <formula>$C$4</formula>
    </cfRule>
  </conditionalFormatting>
  <conditionalFormatting sqref="BF44">
    <cfRule type="cellIs" dxfId="1338" priority="1554" operator="lessThan">
      <formula>$C$4</formula>
    </cfRule>
  </conditionalFormatting>
  <conditionalFormatting sqref="BF45">
    <cfRule type="cellIs" dxfId="1337" priority="1555" operator="lessThan">
      <formula>$C$4</formula>
    </cfRule>
  </conditionalFormatting>
  <conditionalFormatting sqref="BF46">
    <cfRule type="cellIs" dxfId="1336" priority="1556" operator="lessThan">
      <formula>$C$4</formula>
    </cfRule>
  </conditionalFormatting>
  <conditionalFormatting sqref="BF47">
    <cfRule type="cellIs" dxfId="1335" priority="1557" operator="lessThan">
      <formula>$C$4</formula>
    </cfRule>
  </conditionalFormatting>
  <conditionalFormatting sqref="BF48">
    <cfRule type="cellIs" dxfId="1334" priority="1558" operator="lessThan">
      <formula>$C$4</formula>
    </cfRule>
  </conditionalFormatting>
  <conditionalFormatting sqref="BF49">
    <cfRule type="cellIs" dxfId="1333" priority="1559" operator="lessThan">
      <formula>$C$4</formula>
    </cfRule>
  </conditionalFormatting>
  <conditionalFormatting sqref="BF50">
    <cfRule type="cellIs" dxfId="1332" priority="1560" operator="lessThan">
      <formula>$C$4</formula>
    </cfRule>
  </conditionalFormatting>
  <conditionalFormatting sqref="BG11">
    <cfRule type="cellIs" dxfId="1331" priority="1561" operator="lessThan">
      <formula>$C$4</formula>
    </cfRule>
  </conditionalFormatting>
  <conditionalFormatting sqref="BG12">
    <cfRule type="cellIs" dxfId="1330" priority="1562" operator="lessThan">
      <formula>$C$4</formula>
    </cfRule>
  </conditionalFormatting>
  <conditionalFormatting sqref="BG13">
    <cfRule type="cellIs" dxfId="1329" priority="1563" operator="lessThan">
      <formula>$C$4</formula>
    </cfRule>
  </conditionalFormatting>
  <conditionalFormatting sqref="BG14">
    <cfRule type="cellIs" dxfId="1328" priority="1564" operator="lessThan">
      <formula>$C$4</formula>
    </cfRule>
  </conditionalFormatting>
  <conditionalFormatting sqref="BG15">
    <cfRule type="cellIs" dxfId="1327" priority="1565" operator="lessThan">
      <formula>$C$4</formula>
    </cfRule>
  </conditionalFormatting>
  <conditionalFormatting sqref="BG16">
    <cfRule type="cellIs" dxfId="1326" priority="1566" operator="lessThan">
      <formula>$C$4</formula>
    </cfRule>
  </conditionalFormatting>
  <conditionalFormatting sqref="BG17">
    <cfRule type="cellIs" dxfId="1325" priority="1567" operator="lessThan">
      <formula>$C$4</formula>
    </cfRule>
  </conditionalFormatting>
  <conditionalFormatting sqref="BG18">
    <cfRule type="cellIs" dxfId="1324" priority="1568" operator="lessThan">
      <formula>$C$4</formula>
    </cfRule>
  </conditionalFormatting>
  <conditionalFormatting sqref="BG19">
    <cfRule type="cellIs" dxfId="1323" priority="1569" operator="lessThan">
      <formula>$C$4</formula>
    </cfRule>
  </conditionalFormatting>
  <conditionalFormatting sqref="BG20">
    <cfRule type="cellIs" dxfId="1322" priority="1570" operator="lessThan">
      <formula>$C$4</formula>
    </cfRule>
  </conditionalFormatting>
  <conditionalFormatting sqref="BG21">
    <cfRule type="cellIs" dxfId="1321" priority="1571" operator="lessThan">
      <formula>$C$4</formula>
    </cfRule>
  </conditionalFormatting>
  <conditionalFormatting sqref="BG22">
    <cfRule type="cellIs" dxfId="1320" priority="1572" operator="lessThan">
      <formula>$C$4</formula>
    </cfRule>
  </conditionalFormatting>
  <conditionalFormatting sqref="BG23">
    <cfRule type="cellIs" dxfId="1319" priority="1573" operator="lessThan">
      <formula>$C$4</formula>
    </cfRule>
  </conditionalFormatting>
  <conditionalFormatting sqref="BG24">
    <cfRule type="cellIs" dxfId="1318" priority="1574" operator="lessThan">
      <formula>$C$4</formula>
    </cfRule>
  </conditionalFormatting>
  <conditionalFormatting sqref="BG25">
    <cfRule type="cellIs" dxfId="1317" priority="1575" operator="lessThan">
      <formula>$C$4</formula>
    </cfRule>
  </conditionalFormatting>
  <conditionalFormatting sqref="BG26">
    <cfRule type="cellIs" dxfId="1316" priority="1576" operator="lessThan">
      <formula>$C$4</formula>
    </cfRule>
  </conditionalFormatting>
  <conditionalFormatting sqref="BG27">
    <cfRule type="cellIs" dxfId="1315" priority="1577" operator="lessThan">
      <formula>$C$4</formula>
    </cfRule>
  </conditionalFormatting>
  <conditionalFormatting sqref="BG28">
    <cfRule type="cellIs" dxfId="1314" priority="1578" operator="lessThan">
      <formula>$C$4</formula>
    </cfRule>
  </conditionalFormatting>
  <conditionalFormatting sqref="BG29">
    <cfRule type="cellIs" dxfId="1313" priority="1579" operator="lessThan">
      <formula>$C$4</formula>
    </cfRule>
  </conditionalFormatting>
  <conditionalFormatting sqref="BG30">
    <cfRule type="cellIs" dxfId="1312" priority="1580" operator="lessThan">
      <formula>$C$4</formula>
    </cfRule>
  </conditionalFormatting>
  <conditionalFormatting sqref="BG31">
    <cfRule type="cellIs" dxfId="1311" priority="1581" operator="lessThan">
      <formula>$C$4</formula>
    </cfRule>
  </conditionalFormatting>
  <conditionalFormatting sqref="BG32">
    <cfRule type="cellIs" dxfId="1310" priority="1582" operator="lessThan">
      <formula>$C$4</formula>
    </cfRule>
  </conditionalFormatting>
  <conditionalFormatting sqref="BG33">
    <cfRule type="cellIs" dxfId="1309" priority="1583" operator="lessThan">
      <formula>$C$4</formula>
    </cfRule>
  </conditionalFormatting>
  <conditionalFormatting sqref="BG34">
    <cfRule type="cellIs" dxfId="1308" priority="1584" operator="lessThan">
      <formula>$C$4</formula>
    </cfRule>
  </conditionalFormatting>
  <conditionalFormatting sqref="BG35">
    <cfRule type="cellIs" dxfId="1307" priority="1585" operator="lessThan">
      <formula>$C$4</formula>
    </cfRule>
  </conditionalFormatting>
  <conditionalFormatting sqref="BG36">
    <cfRule type="cellIs" dxfId="1306" priority="1586" operator="lessThan">
      <formula>$C$4</formula>
    </cfRule>
  </conditionalFormatting>
  <conditionalFormatting sqref="BG37">
    <cfRule type="cellIs" dxfId="1305" priority="1587" operator="lessThan">
      <formula>$C$4</formula>
    </cfRule>
  </conditionalFormatting>
  <conditionalFormatting sqref="BG38">
    <cfRule type="cellIs" dxfId="1304" priority="1588" operator="lessThan">
      <formula>$C$4</formula>
    </cfRule>
  </conditionalFormatting>
  <conditionalFormatting sqref="BG39">
    <cfRule type="cellIs" dxfId="1303" priority="1589" operator="lessThan">
      <formula>$C$4</formula>
    </cfRule>
  </conditionalFormatting>
  <conditionalFormatting sqref="BG40">
    <cfRule type="cellIs" dxfId="1302" priority="1590" operator="lessThan">
      <formula>$C$4</formula>
    </cfRule>
  </conditionalFormatting>
  <conditionalFormatting sqref="BG41">
    <cfRule type="cellIs" dxfId="1301" priority="1591" operator="lessThan">
      <formula>$C$4</formula>
    </cfRule>
  </conditionalFormatting>
  <conditionalFormatting sqref="BG42">
    <cfRule type="cellIs" dxfId="1300" priority="1592" operator="lessThan">
      <formula>$C$4</formula>
    </cfRule>
  </conditionalFormatting>
  <conditionalFormatting sqref="BG43">
    <cfRule type="cellIs" dxfId="1299" priority="1593" operator="lessThan">
      <formula>$C$4</formula>
    </cfRule>
  </conditionalFormatting>
  <conditionalFormatting sqref="BG44">
    <cfRule type="cellIs" dxfId="1298" priority="1594" operator="lessThan">
      <formula>$C$4</formula>
    </cfRule>
  </conditionalFormatting>
  <conditionalFormatting sqref="BG45">
    <cfRule type="cellIs" dxfId="1297" priority="1595" operator="lessThan">
      <formula>$C$4</formula>
    </cfRule>
  </conditionalFormatting>
  <conditionalFormatting sqref="BG46">
    <cfRule type="cellIs" dxfId="1296" priority="1596" operator="lessThan">
      <formula>$C$4</formula>
    </cfRule>
  </conditionalFormatting>
  <conditionalFormatting sqref="BG47">
    <cfRule type="cellIs" dxfId="1295" priority="1597" operator="lessThan">
      <formula>$C$4</formula>
    </cfRule>
  </conditionalFormatting>
  <conditionalFormatting sqref="BG48">
    <cfRule type="cellIs" dxfId="1294" priority="1598" operator="lessThan">
      <formula>$C$4</formula>
    </cfRule>
  </conditionalFormatting>
  <conditionalFormatting sqref="BG49">
    <cfRule type="cellIs" dxfId="1293" priority="1599" operator="lessThan">
      <formula>$C$4</formula>
    </cfRule>
  </conditionalFormatting>
  <conditionalFormatting sqref="BG50">
    <cfRule type="cellIs" dxfId="1292" priority="1600" operator="lessThan">
      <formula>$C$4</formula>
    </cfRule>
  </conditionalFormatting>
  <conditionalFormatting sqref="BH11">
    <cfRule type="cellIs" dxfId="1291" priority="1601" operator="lessThan">
      <formula>$C$4</formula>
    </cfRule>
  </conditionalFormatting>
  <conditionalFormatting sqref="BH12">
    <cfRule type="cellIs" dxfId="1290" priority="1602" operator="lessThan">
      <formula>$C$4</formula>
    </cfRule>
  </conditionalFormatting>
  <conditionalFormatting sqref="BH13">
    <cfRule type="cellIs" dxfId="1289" priority="1603" operator="lessThan">
      <formula>$C$4</formula>
    </cfRule>
  </conditionalFormatting>
  <conditionalFormatting sqref="BH14">
    <cfRule type="cellIs" dxfId="1288" priority="1604" operator="lessThan">
      <formula>$C$4</formula>
    </cfRule>
  </conditionalFormatting>
  <conditionalFormatting sqref="BH15">
    <cfRule type="cellIs" dxfId="1287" priority="1605" operator="lessThan">
      <formula>$C$4</formula>
    </cfRule>
  </conditionalFormatting>
  <conditionalFormatting sqref="BH16">
    <cfRule type="cellIs" dxfId="1286" priority="1606" operator="lessThan">
      <formula>$C$4</formula>
    </cfRule>
  </conditionalFormatting>
  <conditionalFormatting sqref="BH17">
    <cfRule type="cellIs" dxfId="1285" priority="1607" operator="lessThan">
      <formula>$C$4</formula>
    </cfRule>
  </conditionalFormatting>
  <conditionalFormatting sqref="BH18">
    <cfRule type="cellIs" dxfId="1284" priority="1608" operator="lessThan">
      <formula>$C$4</formula>
    </cfRule>
  </conditionalFormatting>
  <conditionalFormatting sqref="BH19">
    <cfRule type="cellIs" dxfId="1283" priority="1609" operator="lessThan">
      <formula>$C$4</formula>
    </cfRule>
  </conditionalFormatting>
  <conditionalFormatting sqref="BH20">
    <cfRule type="cellIs" dxfId="1282" priority="1610" operator="lessThan">
      <formula>$C$4</formula>
    </cfRule>
  </conditionalFormatting>
  <conditionalFormatting sqref="BH21">
    <cfRule type="cellIs" dxfId="1281" priority="1611" operator="lessThan">
      <formula>$C$4</formula>
    </cfRule>
  </conditionalFormatting>
  <conditionalFormatting sqref="BH22">
    <cfRule type="cellIs" dxfId="1280" priority="1612" operator="lessThan">
      <formula>$C$4</formula>
    </cfRule>
  </conditionalFormatting>
  <conditionalFormatting sqref="BH23">
    <cfRule type="cellIs" dxfId="1279" priority="1613" operator="lessThan">
      <formula>$C$4</formula>
    </cfRule>
  </conditionalFormatting>
  <conditionalFormatting sqref="BH24">
    <cfRule type="cellIs" dxfId="1278" priority="1614" operator="lessThan">
      <formula>$C$4</formula>
    </cfRule>
  </conditionalFormatting>
  <conditionalFormatting sqref="BH25">
    <cfRule type="cellIs" dxfId="1277" priority="1615" operator="lessThan">
      <formula>$C$4</formula>
    </cfRule>
  </conditionalFormatting>
  <conditionalFormatting sqref="BH26">
    <cfRule type="cellIs" dxfId="1276" priority="1616" operator="lessThan">
      <formula>$C$4</formula>
    </cfRule>
  </conditionalFormatting>
  <conditionalFormatting sqref="BH27">
    <cfRule type="cellIs" dxfId="1275" priority="1617" operator="lessThan">
      <formula>$C$4</formula>
    </cfRule>
  </conditionalFormatting>
  <conditionalFormatting sqref="BH28">
    <cfRule type="cellIs" dxfId="1274" priority="1618" operator="lessThan">
      <formula>$C$4</formula>
    </cfRule>
  </conditionalFormatting>
  <conditionalFormatting sqref="BH29">
    <cfRule type="cellIs" dxfId="1273" priority="1619" operator="lessThan">
      <formula>$C$4</formula>
    </cfRule>
  </conditionalFormatting>
  <conditionalFormatting sqref="BH30">
    <cfRule type="cellIs" dxfId="1272" priority="1620" operator="lessThan">
      <formula>$C$4</formula>
    </cfRule>
  </conditionalFormatting>
  <conditionalFormatting sqref="BH31">
    <cfRule type="cellIs" dxfId="1271" priority="1621" operator="lessThan">
      <formula>$C$4</formula>
    </cfRule>
  </conditionalFormatting>
  <conditionalFormatting sqref="BH32">
    <cfRule type="cellIs" dxfId="1270" priority="1622" operator="lessThan">
      <formula>$C$4</formula>
    </cfRule>
  </conditionalFormatting>
  <conditionalFormatting sqref="BH33">
    <cfRule type="cellIs" dxfId="1269" priority="1623" operator="lessThan">
      <formula>$C$4</formula>
    </cfRule>
  </conditionalFormatting>
  <conditionalFormatting sqref="BH34">
    <cfRule type="cellIs" dxfId="1268" priority="1624" operator="lessThan">
      <formula>$C$4</formula>
    </cfRule>
  </conditionalFormatting>
  <conditionalFormatting sqref="BH35">
    <cfRule type="cellIs" dxfId="1267" priority="1625" operator="lessThan">
      <formula>$C$4</formula>
    </cfRule>
  </conditionalFormatting>
  <conditionalFormatting sqref="BH36">
    <cfRule type="cellIs" dxfId="1266" priority="1626" operator="lessThan">
      <formula>$C$4</formula>
    </cfRule>
  </conditionalFormatting>
  <conditionalFormatting sqref="BH37">
    <cfRule type="cellIs" dxfId="1265" priority="1627" operator="lessThan">
      <formula>$C$4</formula>
    </cfRule>
  </conditionalFormatting>
  <conditionalFormatting sqref="BH38">
    <cfRule type="cellIs" dxfId="1264" priority="1628" operator="lessThan">
      <formula>$C$4</formula>
    </cfRule>
  </conditionalFormatting>
  <conditionalFormatting sqref="BH39">
    <cfRule type="cellIs" dxfId="1263" priority="1629" operator="lessThan">
      <formula>$C$4</formula>
    </cfRule>
  </conditionalFormatting>
  <conditionalFormatting sqref="BH40">
    <cfRule type="cellIs" dxfId="1262" priority="1630" operator="lessThan">
      <formula>$C$4</formula>
    </cfRule>
  </conditionalFormatting>
  <conditionalFormatting sqref="BH41">
    <cfRule type="cellIs" dxfId="1261" priority="1631" operator="lessThan">
      <formula>$C$4</formula>
    </cfRule>
  </conditionalFormatting>
  <conditionalFormatting sqref="BH42">
    <cfRule type="cellIs" dxfId="1260" priority="1632" operator="lessThan">
      <formula>$C$4</formula>
    </cfRule>
  </conditionalFormatting>
  <conditionalFormatting sqref="BH43">
    <cfRule type="cellIs" dxfId="1259" priority="1633" operator="lessThan">
      <formula>$C$4</formula>
    </cfRule>
  </conditionalFormatting>
  <conditionalFormatting sqref="BH44">
    <cfRule type="cellIs" dxfId="1258" priority="1634" operator="lessThan">
      <formula>$C$4</formula>
    </cfRule>
  </conditionalFormatting>
  <conditionalFormatting sqref="BH45">
    <cfRule type="cellIs" dxfId="1257" priority="1635" operator="lessThan">
      <formula>$C$4</formula>
    </cfRule>
  </conditionalFormatting>
  <conditionalFormatting sqref="BH46">
    <cfRule type="cellIs" dxfId="1256" priority="1636" operator="lessThan">
      <formula>$C$4</formula>
    </cfRule>
  </conditionalFormatting>
  <conditionalFormatting sqref="BH47">
    <cfRule type="cellIs" dxfId="1255" priority="1637" operator="lessThan">
      <formula>$C$4</formula>
    </cfRule>
  </conditionalFormatting>
  <conditionalFormatting sqref="BH48">
    <cfRule type="cellIs" dxfId="1254" priority="1638" operator="lessThan">
      <formula>$C$4</formula>
    </cfRule>
  </conditionalFormatting>
  <conditionalFormatting sqref="BH49">
    <cfRule type="cellIs" dxfId="1253" priority="1639" operator="lessThan">
      <formula>$C$4</formula>
    </cfRule>
  </conditionalFormatting>
  <conditionalFormatting sqref="BH50">
    <cfRule type="cellIs" dxfId="1252" priority="1640" operator="lessThan">
      <formula>$C$4</formula>
    </cfRule>
  </conditionalFormatting>
  <conditionalFormatting sqref="BI11">
    <cfRule type="cellIs" dxfId="1251" priority="1641" operator="lessThan">
      <formula>$C$4</formula>
    </cfRule>
  </conditionalFormatting>
  <conditionalFormatting sqref="BI12">
    <cfRule type="cellIs" dxfId="1250" priority="1642" operator="lessThan">
      <formula>$C$4</formula>
    </cfRule>
  </conditionalFormatting>
  <conditionalFormatting sqref="BI13">
    <cfRule type="cellIs" dxfId="1249" priority="1643" operator="lessThan">
      <formula>$C$4</formula>
    </cfRule>
  </conditionalFormatting>
  <conditionalFormatting sqref="BI14">
    <cfRule type="cellIs" dxfId="1248" priority="1644" operator="lessThan">
      <formula>$C$4</formula>
    </cfRule>
  </conditionalFormatting>
  <conditionalFormatting sqref="BI15">
    <cfRule type="cellIs" dxfId="1247" priority="1645" operator="lessThan">
      <formula>$C$4</formula>
    </cfRule>
  </conditionalFormatting>
  <conditionalFormatting sqref="BI16">
    <cfRule type="cellIs" dxfId="1246" priority="1646" operator="lessThan">
      <formula>$C$4</formula>
    </cfRule>
  </conditionalFormatting>
  <conditionalFormatting sqref="BI17">
    <cfRule type="cellIs" dxfId="1245" priority="1647" operator="lessThan">
      <formula>$C$4</formula>
    </cfRule>
  </conditionalFormatting>
  <conditionalFormatting sqref="BI18">
    <cfRule type="cellIs" dxfId="1244" priority="1648" operator="lessThan">
      <formula>$C$4</formula>
    </cfRule>
  </conditionalFormatting>
  <conditionalFormatting sqref="BI19">
    <cfRule type="cellIs" dxfId="1243" priority="1649" operator="lessThan">
      <formula>$C$4</formula>
    </cfRule>
  </conditionalFormatting>
  <conditionalFormatting sqref="BI20">
    <cfRule type="cellIs" dxfId="1242" priority="1650" operator="lessThan">
      <formula>$C$4</formula>
    </cfRule>
  </conditionalFormatting>
  <conditionalFormatting sqref="BI21">
    <cfRule type="cellIs" dxfId="1241" priority="1651" operator="lessThan">
      <formula>$C$4</formula>
    </cfRule>
  </conditionalFormatting>
  <conditionalFormatting sqref="BI22">
    <cfRule type="cellIs" dxfId="1240" priority="1652" operator="lessThan">
      <formula>$C$4</formula>
    </cfRule>
  </conditionalFormatting>
  <conditionalFormatting sqref="BI23">
    <cfRule type="cellIs" dxfId="1239" priority="1653" operator="lessThan">
      <formula>$C$4</formula>
    </cfRule>
  </conditionalFormatting>
  <conditionalFormatting sqref="BI24">
    <cfRule type="cellIs" dxfId="1238" priority="1654" operator="lessThan">
      <formula>$C$4</formula>
    </cfRule>
  </conditionalFormatting>
  <conditionalFormatting sqref="BI25">
    <cfRule type="cellIs" dxfId="1237" priority="1655" operator="lessThan">
      <formula>$C$4</formula>
    </cfRule>
  </conditionalFormatting>
  <conditionalFormatting sqref="BI26">
    <cfRule type="cellIs" dxfId="1236" priority="1656" operator="lessThan">
      <formula>$C$4</formula>
    </cfRule>
  </conditionalFormatting>
  <conditionalFormatting sqref="BI27">
    <cfRule type="cellIs" dxfId="1235" priority="1657" operator="lessThan">
      <formula>$C$4</formula>
    </cfRule>
  </conditionalFormatting>
  <conditionalFormatting sqref="BI28">
    <cfRule type="cellIs" dxfId="1234" priority="1658" operator="lessThan">
      <formula>$C$4</formula>
    </cfRule>
  </conditionalFormatting>
  <conditionalFormatting sqref="BI29">
    <cfRule type="cellIs" dxfId="1233" priority="1659" operator="lessThan">
      <formula>$C$4</formula>
    </cfRule>
  </conditionalFormatting>
  <conditionalFormatting sqref="BI30">
    <cfRule type="cellIs" dxfId="1232" priority="1660" operator="lessThan">
      <formula>$C$4</formula>
    </cfRule>
  </conditionalFormatting>
  <conditionalFormatting sqref="BI31">
    <cfRule type="cellIs" dxfId="1231" priority="1661" operator="lessThan">
      <formula>$C$4</formula>
    </cfRule>
  </conditionalFormatting>
  <conditionalFormatting sqref="BI32">
    <cfRule type="cellIs" dxfId="1230" priority="1662" operator="lessThan">
      <formula>$C$4</formula>
    </cfRule>
  </conditionalFormatting>
  <conditionalFormatting sqref="BI33">
    <cfRule type="cellIs" dxfId="1229" priority="1663" operator="lessThan">
      <formula>$C$4</formula>
    </cfRule>
  </conditionalFormatting>
  <conditionalFormatting sqref="BI34">
    <cfRule type="cellIs" dxfId="1228" priority="1664" operator="lessThan">
      <formula>$C$4</formula>
    </cfRule>
  </conditionalFormatting>
  <conditionalFormatting sqref="BI35">
    <cfRule type="cellIs" dxfId="1227" priority="1665" operator="lessThan">
      <formula>$C$4</formula>
    </cfRule>
  </conditionalFormatting>
  <conditionalFormatting sqref="BI36">
    <cfRule type="cellIs" dxfId="1226" priority="1666" operator="lessThan">
      <formula>$C$4</formula>
    </cfRule>
  </conditionalFormatting>
  <conditionalFormatting sqref="BI37">
    <cfRule type="cellIs" dxfId="1225" priority="1667" operator="lessThan">
      <formula>$C$4</formula>
    </cfRule>
  </conditionalFormatting>
  <conditionalFormatting sqref="BI38">
    <cfRule type="cellIs" dxfId="1224" priority="1668" operator="lessThan">
      <formula>$C$4</formula>
    </cfRule>
  </conditionalFormatting>
  <conditionalFormatting sqref="BI39">
    <cfRule type="cellIs" dxfId="1223" priority="1669" operator="lessThan">
      <formula>$C$4</formula>
    </cfRule>
  </conditionalFormatting>
  <conditionalFormatting sqref="BI40">
    <cfRule type="cellIs" dxfId="1222" priority="1670" operator="lessThan">
      <formula>$C$4</formula>
    </cfRule>
  </conditionalFormatting>
  <conditionalFormatting sqref="BI41">
    <cfRule type="cellIs" dxfId="1221" priority="1671" operator="lessThan">
      <formula>$C$4</formula>
    </cfRule>
  </conditionalFormatting>
  <conditionalFormatting sqref="BI42">
    <cfRule type="cellIs" dxfId="1220" priority="1672" operator="lessThan">
      <formula>$C$4</formula>
    </cfRule>
  </conditionalFormatting>
  <conditionalFormatting sqref="BI43">
    <cfRule type="cellIs" dxfId="1219" priority="1673" operator="lessThan">
      <formula>$C$4</formula>
    </cfRule>
  </conditionalFormatting>
  <conditionalFormatting sqref="BI44">
    <cfRule type="cellIs" dxfId="1218" priority="1674" operator="lessThan">
      <formula>$C$4</formula>
    </cfRule>
  </conditionalFormatting>
  <conditionalFormatting sqref="BI45">
    <cfRule type="cellIs" dxfId="1217" priority="1675" operator="lessThan">
      <formula>$C$4</formula>
    </cfRule>
  </conditionalFormatting>
  <conditionalFormatting sqref="BI46">
    <cfRule type="cellIs" dxfId="1216" priority="1676" operator="lessThan">
      <formula>$C$4</formula>
    </cfRule>
  </conditionalFormatting>
  <conditionalFormatting sqref="BI47">
    <cfRule type="cellIs" dxfId="1215" priority="1677" operator="lessThan">
      <formula>$C$4</formula>
    </cfRule>
  </conditionalFormatting>
  <conditionalFormatting sqref="BI48">
    <cfRule type="cellIs" dxfId="1214" priority="1678" operator="lessThan">
      <formula>$C$4</formula>
    </cfRule>
  </conditionalFormatting>
  <conditionalFormatting sqref="BI49">
    <cfRule type="cellIs" dxfId="1213" priority="1679" operator="lessThan">
      <formula>$C$4</formula>
    </cfRule>
  </conditionalFormatting>
  <conditionalFormatting sqref="BI50">
    <cfRule type="cellIs" dxfId="1212" priority="1680" operator="lessThan">
      <formula>$C$4</formula>
    </cfRule>
  </conditionalFormatting>
  <conditionalFormatting sqref="BJ11">
    <cfRule type="cellIs" dxfId="1211" priority="1681" operator="lessThan">
      <formula>$C$4</formula>
    </cfRule>
  </conditionalFormatting>
  <conditionalFormatting sqref="BJ12">
    <cfRule type="cellIs" dxfId="1210" priority="1682" operator="lessThan">
      <formula>$C$4</formula>
    </cfRule>
  </conditionalFormatting>
  <conditionalFormatting sqref="BJ13">
    <cfRule type="cellIs" dxfId="1209" priority="1683" operator="lessThan">
      <formula>$C$4</formula>
    </cfRule>
  </conditionalFormatting>
  <conditionalFormatting sqref="BJ14">
    <cfRule type="cellIs" dxfId="1208" priority="1684" operator="lessThan">
      <formula>$C$4</formula>
    </cfRule>
  </conditionalFormatting>
  <conditionalFormatting sqref="BJ15">
    <cfRule type="cellIs" dxfId="1207" priority="1685" operator="lessThan">
      <formula>$C$4</formula>
    </cfRule>
  </conditionalFormatting>
  <conditionalFormatting sqref="BJ16">
    <cfRule type="cellIs" dxfId="1206" priority="1686" operator="lessThan">
      <formula>$C$4</formula>
    </cfRule>
  </conditionalFormatting>
  <conditionalFormatting sqref="BJ17">
    <cfRule type="cellIs" dxfId="1205" priority="1687" operator="lessThan">
      <formula>$C$4</formula>
    </cfRule>
  </conditionalFormatting>
  <conditionalFormatting sqref="BJ18">
    <cfRule type="cellIs" dxfId="1204" priority="1688" operator="lessThan">
      <formula>$C$4</formula>
    </cfRule>
  </conditionalFormatting>
  <conditionalFormatting sqref="BJ19">
    <cfRule type="cellIs" dxfId="1203" priority="1689" operator="lessThan">
      <formula>$C$4</formula>
    </cfRule>
  </conditionalFormatting>
  <conditionalFormatting sqref="BJ20">
    <cfRule type="cellIs" dxfId="1202" priority="1690" operator="lessThan">
      <formula>$C$4</formula>
    </cfRule>
  </conditionalFormatting>
  <conditionalFormatting sqref="BJ21">
    <cfRule type="cellIs" dxfId="1201" priority="1691" operator="lessThan">
      <formula>$C$4</formula>
    </cfRule>
  </conditionalFormatting>
  <conditionalFormatting sqref="BJ22">
    <cfRule type="cellIs" dxfId="1200" priority="1692" operator="lessThan">
      <formula>$C$4</formula>
    </cfRule>
  </conditionalFormatting>
  <conditionalFormatting sqref="BJ23">
    <cfRule type="cellIs" dxfId="1199" priority="1693" operator="lessThan">
      <formula>$C$4</formula>
    </cfRule>
  </conditionalFormatting>
  <conditionalFormatting sqref="BJ24">
    <cfRule type="cellIs" dxfId="1198" priority="1694" operator="lessThan">
      <formula>$C$4</formula>
    </cfRule>
  </conditionalFormatting>
  <conditionalFormatting sqref="BJ25">
    <cfRule type="cellIs" dxfId="1197" priority="1695" operator="lessThan">
      <formula>$C$4</formula>
    </cfRule>
  </conditionalFormatting>
  <conditionalFormatting sqref="BJ26">
    <cfRule type="cellIs" dxfId="1196" priority="1696" operator="lessThan">
      <formula>$C$4</formula>
    </cfRule>
  </conditionalFormatting>
  <conditionalFormatting sqref="BJ27">
    <cfRule type="cellIs" dxfId="1195" priority="1697" operator="lessThan">
      <formula>$C$4</formula>
    </cfRule>
  </conditionalFormatting>
  <conditionalFormatting sqref="BJ28">
    <cfRule type="cellIs" dxfId="1194" priority="1698" operator="lessThan">
      <formula>$C$4</formula>
    </cfRule>
  </conditionalFormatting>
  <conditionalFormatting sqref="BJ29">
    <cfRule type="cellIs" dxfId="1193" priority="1699" operator="lessThan">
      <formula>$C$4</formula>
    </cfRule>
  </conditionalFormatting>
  <conditionalFormatting sqref="BJ30">
    <cfRule type="cellIs" dxfId="1192" priority="1700" operator="lessThan">
      <formula>$C$4</formula>
    </cfRule>
  </conditionalFormatting>
  <conditionalFormatting sqref="BJ31">
    <cfRule type="cellIs" dxfId="1191" priority="1701" operator="lessThan">
      <formula>$C$4</formula>
    </cfRule>
  </conditionalFormatting>
  <conditionalFormatting sqref="BJ32">
    <cfRule type="cellIs" dxfId="1190" priority="1702" operator="lessThan">
      <formula>$C$4</formula>
    </cfRule>
  </conditionalFormatting>
  <conditionalFormatting sqref="BJ33">
    <cfRule type="cellIs" dxfId="1189" priority="1703" operator="lessThan">
      <formula>$C$4</formula>
    </cfRule>
  </conditionalFormatting>
  <conditionalFormatting sqref="BJ34">
    <cfRule type="cellIs" dxfId="1188" priority="1704" operator="lessThan">
      <formula>$C$4</formula>
    </cfRule>
  </conditionalFormatting>
  <conditionalFormatting sqref="BJ35">
    <cfRule type="cellIs" dxfId="1187" priority="1705" operator="lessThan">
      <formula>$C$4</formula>
    </cfRule>
  </conditionalFormatting>
  <conditionalFormatting sqref="BJ36">
    <cfRule type="cellIs" dxfId="1186" priority="1706" operator="lessThan">
      <formula>$C$4</formula>
    </cfRule>
  </conditionalFormatting>
  <conditionalFormatting sqref="BJ37">
    <cfRule type="cellIs" dxfId="1185" priority="1707" operator="lessThan">
      <formula>$C$4</formula>
    </cfRule>
  </conditionalFormatting>
  <conditionalFormatting sqref="BJ38">
    <cfRule type="cellIs" dxfId="1184" priority="1708" operator="lessThan">
      <formula>$C$4</formula>
    </cfRule>
  </conditionalFormatting>
  <conditionalFormatting sqref="BJ39">
    <cfRule type="cellIs" dxfId="1183" priority="1709" operator="lessThan">
      <formula>$C$4</formula>
    </cfRule>
  </conditionalFormatting>
  <conditionalFormatting sqref="BJ40">
    <cfRule type="cellIs" dxfId="1182" priority="1710" operator="lessThan">
      <formula>$C$4</formula>
    </cfRule>
  </conditionalFormatting>
  <conditionalFormatting sqref="BJ41">
    <cfRule type="cellIs" dxfId="1181" priority="1711" operator="lessThan">
      <formula>$C$4</formula>
    </cfRule>
  </conditionalFormatting>
  <conditionalFormatting sqref="BJ42">
    <cfRule type="cellIs" dxfId="1180" priority="1712" operator="lessThan">
      <formula>$C$4</formula>
    </cfRule>
  </conditionalFormatting>
  <conditionalFormatting sqref="BJ43">
    <cfRule type="cellIs" dxfId="1179" priority="1713" operator="lessThan">
      <formula>$C$4</formula>
    </cfRule>
  </conditionalFormatting>
  <conditionalFormatting sqref="BJ44">
    <cfRule type="cellIs" dxfId="1178" priority="1714" operator="lessThan">
      <formula>$C$4</formula>
    </cfRule>
  </conditionalFormatting>
  <conditionalFormatting sqref="BJ45">
    <cfRule type="cellIs" dxfId="1177" priority="1715" operator="lessThan">
      <formula>$C$4</formula>
    </cfRule>
  </conditionalFormatting>
  <conditionalFormatting sqref="BJ46">
    <cfRule type="cellIs" dxfId="1176" priority="1716" operator="lessThan">
      <formula>$C$4</formula>
    </cfRule>
  </conditionalFormatting>
  <conditionalFormatting sqref="BJ47">
    <cfRule type="cellIs" dxfId="1175" priority="1717" operator="lessThan">
      <formula>$C$4</formula>
    </cfRule>
  </conditionalFormatting>
  <conditionalFormatting sqref="BJ48">
    <cfRule type="cellIs" dxfId="1174" priority="1718" operator="lessThan">
      <formula>$C$4</formula>
    </cfRule>
  </conditionalFormatting>
  <conditionalFormatting sqref="BJ49">
    <cfRule type="cellIs" dxfId="1173" priority="1719" operator="lessThan">
      <formula>$C$4</formula>
    </cfRule>
  </conditionalFormatting>
  <conditionalFormatting sqref="BJ50">
    <cfRule type="cellIs" dxfId="1172" priority="1720" operator="lessThan">
      <formula>$C$4</formula>
    </cfRule>
  </conditionalFormatting>
  <conditionalFormatting sqref="BK11">
    <cfRule type="cellIs" dxfId="1171" priority="1721" operator="lessThan">
      <formula>$C$4</formula>
    </cfRule>
  </conditionalFormatting>
  <conditionalFormatting sqref="BK12">
    <cfRule type="cellIs" dxfId="1170" priority="1722" operator="lessThan">
      <formula>$C$4</formula>
    </cfRule>
  </conditionalFormatting>
  <conditionalFormatting sqref="BK13">
    <cfRule type="cellIs" dxfId="1169" priority="1723" operator="lessThan">
      <formula>$C$4</formula>
    </cfRule>
  </conditionalFormatting>
  <conditionalFormatting sqref="BK14">
    <cfRule type="cellIs" dxfId="1168" priority="1724" operator="lessThan">
      <formula>$C$4</formula>
    </cfRule>
  </conditionalFormatting>
  <conditionalFormatting sqref="BK15">
    <cfRule type="cellIs" dxfId="1167" priority="1725" operator="lessThan">
      <formula>$C$4</formula>
    </cfRule>
  </conditionalFormatting>
  <conditionalFormatting sqref="BK16">
    <cfRule type="cellIs" dxfId="1166" priority="1726" operator="lessThan">
      <formula>$C$4</formula>
    </cfRule>
  </conditionalFormatting>
  <conditionalFormatting sqref="BK17">
    <cfRule type="cellIs" dxfId="1165" priority="1727" operator="lessThan">
      <formula>$C$4</formula>
    </cfRule>
  </conditionalFormatting>
  <conditionalFormatting sqref="BK18">
    <cfRule type="cellIs" dxfId="1164" priority="1728" operator="lessThan">
      <formula>$C$4</formula>
    </cfRule>
  </conditionalFormatting>
  <conditionalFormatting sqref="BK19">
    <cfRule type="cellIs" dxfId="1163" priority="1729" operator="lessThan">
      <formula>$C$4</formula>
    </cfRule>
  </conditionalFormatting>
  <conditionalFormatting sqref="BK20">
    <cfRule type="cellIs" dxfId="1162" priority="1730" operator="lessThan">
      <formula>$C$4</formula>
    </cfRule>
  </conditionalFormatting>
  <conditionalFormatting sqref="BK21">
    <cfRule type="cellIs" dxfId="1161" priority="1731" operator="lessThan">
      <formula>$C$4</formula>
    </cfRule>
  </conditionalFormatting>
  <conditionalFormatting sqref="BK22">
    <cfRule type="cellIs" dxfId="1160" priority="1732" operator="lessThan">
      <formula>$C$4</formula>
    </cfRule>
  </conditionalFormatting>
  <conditionalFormatting sqref="BK23">
    <cfRule type="cellIs" dxfId="1159" priority="1733" operator="lessThan">
      <formula>$C$4</formula>
    </cfRule>
  </conditionalFormatting>
  <conditionalFormatting sqref="BK24">
    <cfRule type="cellIs" dxfId="1158" priority="1734" operator="lessThan">
      <formula>$C$4</formula>
    </cfRule>
  </conditionalFormatting>
  <conditionalFormatting sqref="BK25">
    <cfRule type="cellIs" dxfId="1157" priority="1735" operator="lessThan">
      <formula>$C$4</formula>
    </cfRule>
  </conditionalFormatting>
  <conditionalFormatting sqref="BK26">
    <cfRule type="cellIs" dxfId="1156" priority="1736" operator="lessThan">
      <formula>$C$4</formula>
    </cfRule>
  </conditionalFormatting>
  <conditionalFormatting sqref="BK27">
    <cfRule type="cellIs" dxfId="1155" priority="1737" operator="lessThan">
      <formula>$C$4</formula>
    </cfRule>
  </conditionalFormatting>
  <conditionalFormatting sqref="BK28">
    <cfRule type="cellIs" dxfId="1154" priority="1738" operator="lessThan">
      <formula>$C$4</formula>
    </cfRule>
  </conditionalFormatting>
  <conditionalFormatting sqref="BK29">
    <cfRule type="cellIs" dxfId="1153" priority="1739" operator="lessThan">
      <formula>$C$4</formula>
    </cfRule>
  </conditionalFormatting>
  <conditionalFormatting sqref="BK30">
    <cfRule type="cellIs" dxfId="1152" priority="1740" operator="lessThan">
      <formula>$C$4</formula>
    </cfRule>
  </conditionalFormatting>
  <conditionalFormatting sqref="BK31">
    <cfRule type="cellIs" dxfId="1151" priority="1741" operator="lessThan">
      <formula>$C$4</formula>
    </cfRule>
  </conditionalFormatting>
  <conditionalFormatting sqref="BK32">
    <cfRule type="cellIs" dxfId="1150" priority="1742" operator="lessThan">
      <formula>$C$4</formula>
    </cfRule>
  </conditionalFormatting>
  <conditionalFormatting sqref="BK33">
    <cfRule type="cellIs" dxfId="1149" priority="1743" operator="lessThan">
      <formula>$C$4</formula>
    </cfRule>
  </conditionalFormatting>
  <conditionalFormatting sqref="BK34">
    <cfRule type="cellIs" dxfId="1148" priority="1744" operator="lessThan">
      <formula>$C$4</formula>
    </cfRule>
  </conditionalFormatting>
  <conditionalFormatting sqref="BK35">
    <cfRule type="cellIs" dxfId="1147" priority="1745" operator="lessThan">
      <formula>$C$4</formula>
    </cfRule>
  </conditionalFormatting>
  <conditionalFormatting sqref="BK36">
    <cfRule type="cellIs" dxfId="1146" priority="1746" operator="lessThan">
      <formula>$C$4</formula>
    </cfRule>
  </conditionalFormatting>
  <conditionalFormatting sqref="BK37">
    <cfRule type="cellIs" dxfId="1145" priority="1747" operator="lessThan">
      <formula>$C$4</formula>
    </cfRule>
  </conditionalFormatting>
  <conditionalFormatting sqref="BK38">
    <cfRule type="cellIs" dxfId="1144" priority="1748" operator="lessThan">
      <formula>$C$4</formula>
    </cfRule>
  </conditionalFormatting>
  <conditionalFormatting sqref="BK39">
    <cfRule type="cellIs" dxfId="1143" priority="1749" operator="lessThan">
      <formula>$C$4</formula>
    </cfRule>
  </conditionalFormatting>
  <conditionalFormatting sqref="BK40">
    <cfRule type="cellIs" dxfId="1142" priority="1750" operator="lessThan">
      <formula>$C$4</formula>
    </cfRule>
  </conditionalFormatting>
  <conditionalFormatting sqref="BK41">
    <cfRule type="cellIs" dxfId="1141" priority="1751" operator="lessThan">
      <formula>$C$4</formula>
    </cfRule>
  </conditionalFormatting>
  <conditionalFormatting sqref="BK42">
    <cfRule type="cellIs" dxfId="1140" priority="1752" operator="lessThan">
      <formula>$C$4</formula>
    </cfRule>
  </conditionalFormatting>
  <conditionalFormatting sqref="BK43">
    <cfRule type="cellIs" dxfId="1139" priority="1753" operator="lessThan">
      <formula>$C$4</formula>
    </cfRule>
  </conditionalFormatting>
  <conditionalFormatting sqref="BK44">
    <cfRule type="cellIs" dxfId="1138" priority="1754" operator="lessThan">
      <formula>$C$4</formula>
    </cfRule>
  </conditionalFormatting>
  <conditionalFormatting sqref="BK45">
    <cfRule type="cellIs" dxfId="1137" priority="1755" operator="lessThan">
      <formula>$C$4</formula>
    </cfRule>
  </conditionalFormatting>
  <conditionalFormatting sqref="BK46">
    <cfRule type="cellIs" dxfId="1136" priority="1756" operator="lessThan">
      <formula>$C$4</formula>
    </cfRule>
  </conditionalFormatting>
  <conditionalFormatting sqref="BK47">
    <cfRule type="cellIs" dxfId="1135" priority="1757" operator="lessThan">
      <formula>$C$4</formula>
    </cfRule>
  </conditionalFormatting>
  <conditionalFormatting sqref="BK48">
    <cfRule type="cellIs" dxfId="1134" priority="1758" operator="lessThan">
      <formula>$C$4</formula>
    </cfRule>
  </conditionalFormatting>
  <conditionalFormatting sqref="BK49">
    <cfRule type="cellIs" dxfId="1133" priority="1759" operator="lessThan">
      <formula>$C$4</formula>
    </cfRule>
  </conditionalFormatting>
  <conditionalFormatting sqref="BK50">
    <cfRule type="cellIs" dxfId="1132" priority="1760" operator="lessThan">
      <formula>$C$4</formula>
    </cfRule>
  </conditionalFormatting>
  <conditionalFormatting sqref="BL11">
    <cfRule type="cellIs" dxfId="1131" priority="1761" operator="lessThan">
      <formula>$C$4</formula>
    </cfRule>
  </conditionalFormatting>
  <conditionalFormatting sqref="BL12">
    <cfRule type="cellIs" dxfId="1130" priority="1762" operator="lessThan">
      <formula>$C$4</formula>
    </cfRule>
  </conditionalFormatting>
  <conditionalFormatting sqref="BL13">
    <cfRule type="cellIs" dxfId="1129" priority="1763" operator="lessThan">
      <formula>$C$4</formula>
    </cfRule>
  </conditionalFormatting>
  <conditionalFormatting sqref="BL14">
    <cfRule type="cellIs" dxfId="1128" priority="1764" operator="lessThan">
      <formula>$C$4</formula>
    </cfRule>
  </conditionalFormatting>
  <conditionalFormatting sqref="BL15">
    <cfRule type="cellIs" dxfId="1127" priority="1765" operator="lessThan">
      <formula>$C$4</formula>
    </cfRule>
  </conditionalFormatting>
  <conditionalFormatting sqref="BL16">
    <cfRule type="cellIs" dxfId="1126" priority="1766" operator="lessThan">
      <formula>$C$4</formula>
    </cfRule>
  </conditionalFormatting>
  <conditionalFormatting sqref="BL17">
    <cfRule type="cellIs" dxfId="1125" priority="1767" operator="lessThan">
      <formula>$C$4</formula>
    </cfRule>
  </conditionalFormatting>
  <conditionalFormatting sqref="BL18">
    <cfRule type="cellIs" dxfId="1124" priority="1768" operator="lessThan">
      <formula>$C$4</formula>
    </cfRule>
  </conditionalFormatting>
  <conditionalFormatting sqref="BL19">
    <cfRule type="cellIs" dxfId="1123" priority="1769" operator="lessThan">
      <formula>$C$4</formula>
    </cfRule>
  </conditionalFormatting>
  <conditionalFormatting sqref="BL20">
    <cfRule type="cellIs" dxfId="1122" priority="1770" operator="lessThan">
      <formula>$C$4</formula>
    </cfRule>
  </conditionalFormatting>
  <conditionalFormatting sqref="BL21">
    <cfRule type="cellIs" dxfId="1121" priority="1771" operator="lessThan">
      <formula>$C$4</formula>
    </cfRule>
  </conditionalFormatting>
  <conditionalFormatting sqref="BL22">
    <cfRule type="cellIs" dxfId="1120" priority="1772" operator="lessThan">
      <formula>$C$4</formula>
    </cfRule>
  </conditionalFormatting>
  <conditionalFormatting sqref="BL23">
    <cfRule type="cellIs" dxfId="1119" priority="1773" operator="lessThan">
      <formula>$C$4</formula>
    </cfRule>
  </conditionalFormatting>
  <conditionalFormatting sqref="BL24">
    <cfRule type="cellIs" dxfId="1118" priority="1774" operator="lessThan">
      <formula>$C$4</formula>
    </cfRule>
  </conditionalFormatting>
  <conditionalFormatting sqref="BL25">
    <cfRule type="cellIs" dxfId="1117" priority="1775" operator="lessThan">
      <formula>$C$4</formula>
    </cfRule>
  </conditionalFormatting>
  <conditionalFormatting sqref="BL26">
    <cfRule type="cellIs" dxfId="1116" priority="1776" operator="lessThan">
      <formula>$C$4</formula>
    </cfRule>
  </conditionalFormatting>
  <conditionalFormatting sqref="BL27">
    <cfRule type="cellIs" dxfId="1115" priority="1777" operator="lessThan">
      <formula>$C$4</formula>
    </cfRule>
  </conditionalFormatting>
  <conditionalFormatting sqref="BL28">
    <cfRule type="cellIs" dxfId="1114" priority="1778" operator="lessThan">
      <formula>$C$4</formula>
    </cfRule>
  </conditionalFormatting>
  <conditionalFormatting sqref="BL29">
    <cfRule type="cellIs" dxfId="1113" priority="1779" operator="lessThan">
      <formula>$C$4</formula>
    </cfRule>
  </conditionalFormatting>
  <conditionalFormatting sqref="BL30">
    <cfRule type="cellIs" dxfId="1112" priority="1780" operator="lessThan">
      <formula>$C$4</formula>
    </cfRule>
  </conditionalFormatting>
  <conditionalFormatting sqref="BL31">
    <cfRule type="cellIs" dxfId="1111" priority="1781" operator="lessThan">
      <formula>$C$4</formula>
    </cfRule>
  </conditionalFormatting>
  <conditionalFormatting sqref="BL32">
    <cfRule type="cellIs" dxfId="1110" priority="1782" operator="lessThan">
      <formula>$C$4</formula>
    </cfRule>
  </conditionalFormatting>
  <conditionalFormatting sqref="BL33">
    <cfRule type="cellIs" dxfId="1109" priority="1783" operator="lessThan">
      <formula>$C$4</formula>
    </cfRule>
  </conditionalFormatting>
  <conditionalFormatting sqref="BL34">
    <cfRule type="cellIs" dxfId="1108" priority="1784" operator="lessThan">
      <formula>$C$4</formula>
    </cfRule>
  </conditionalFormatting>
  <conditionalFormatting sqref="BL35">
    <cfRule type="cellIs" dxfId="1107" priority="1785" operator="lessThan">
      <formula>$C$4</formula>
    </cfRule>
  </conditionalFormatting>
  <conditionalFormatting sqref="BL36">
    <cfRule type="cellIs" dxfId="1106" priority="1786" operator="lessThan">
      <formula>$C$4</formula>
    </cfRule>
  </conditionalFormatting>
  <conditionalFormatting sqref="BL37">
    <cfRule type="cellIs" dxfId="1105" priority="1787" operator="lessThan">
      <formula>$C$4</formula>
    </cfRule>
  </conditionalFormatting>
  <conditionalFormatting sqref="BL38">
    <cfRule type="cellIs" dxfId="1104" priority="1788" operator="lessThan">
      <formula>$C$4</formula>
    </cfRule>
  </conditionalFormatting>
  <conditionalFormatting sqref="BL39">
    <cfRule type="cellIs" dxfId="1103" priority="1789" operator="lessThan">
      <formula>$C$4</formula>
    </cfRule>
  </conditionalFormatting>
  <conditionalFormatting sqref="BL40">
    <cfRule type="cellIs" dxfId="1102" priority="1790" operator="lessThan">
      <formula>$C$4</formula>
    </cfRule>
  </conditionalFormatting>
  <conditionalFormatting sqref="BL41">
    <cfRule type="cellIs" dxfId="1101" priority="1791" operator="lessThan">
      <formula>$C$4</formula>
    </cfRule>
  </conditionalFormatting>
  <conditionalFormatting sqref="BL42">
    <cfRule type="cellIs" dxfId="1100" priority="1792" operator="lessThan">
      <formula>$C$4</formula>
    </cfRule>
  </conditionalFormatting>
  <conditionalFormatting sqref="BL43">
    <cfRule type="cellIs" dxfId="1099" priority="1793" operator="lessThan">
      <formula>$C$4</formula>
    </cfRule>
  </conditionalFormatting>
  <conditionalFormatting sqref="BL44">
    <cfRule type="cellIs" dxfId="1098" priority="1794" operator="lessThan">
      <formula>$C$4</formula>
    </cfRule>
  </conditionalFormatting>
  <conditionalFormatting sqref="BL45">
    <cfRule type="cellIs" dxfId="1097" priority="1795" operator="lessThan">
      <formula>$C$4</formula>
    </cfRule>
  </conditionalFormatting>
  <conditionalFormatting sqref="BL46">
    <cfRule type="cellIs" dxfId="1096" priority="1796" operator="lessThan">
      <formula>$C$4</formula>
    </cfRule>
  </conditionalFormatting>
  <conditionalFormatting sqref="BL47">
    <cfRule type="cellIs" dxfId="1095" priority="1797" operator="lessThan">
      <formula>$C$4</formula>
    </cfRule>
  </conditionalFormatting>
  <conditionalFormatting sqref="BL48">
    <cfRule type="cellIs" dxfId="1094" priority="1798" operator="lessThan">
      <formula>$C$4</formula>
    </cfRule>
  </conditionalFormatting>
  <conditionalFormatting sqref="BL49">
    <cfRule type="cellIs" dxfId="1093" priority="1799" operator="lessThan">
      <formula>$C$4</formula>
    </cfRule>
  </conditionalFormatting>
  <conditionalFormatting sqref="BL50">
    <cfRule type="cellIs" dxfId="1092" priority="1800" operator="lessThan">
      <formula>$C$4</formula>
    </cfRule>
  </conditionalFormatting>
  <conditionalFormatting sqref="BM11">
    <cfRule type="cellIs" dxfId="1091" priority="1801" operator="lessThan">
      <formula>$C$4</formula>
    </cfRule>
  </conditionalFormatting>
  <conditionalFormatting sqref="BM12">
    <cfRule type="cellIs" dxfId="1090" priority="1802" operator="lessThan">
      <formula>$C$4</formula>
    </cfRule>
  </conditionalFormatting>
  <conditionalFormatting sqref="BM13">
    <cfRule type="cellIs" dxfId="1089" priority="1803" operator="lessThan">
      <formula>$C$4</formula>
    </cfRule>
  </conditionalFormatting>
  <conditionalFormatting sqref="BM14">
    <cfRule type="cellIs" dxfId="1088" priority="1804" operator="lessThan">
      <formula>$C$4</formula>
    </cfRule>
  </conditionalFormatting>
  <conditionalFormatting sqref="BM15">
    <cfRule type="cellIs" dxfId="1087" priority="1805" operator="lessThan">
      <formula>$C$4</formula>
    </cfRule>
  </conditionalFormatting>
  <conditionalFormatting sqref="BM16">
    <cfRule type="cellIs" dxfId="1086" priority="1806" operator="lessThan">
      <formula>$C$4</formula>
    </cfRule>
  </conditionalFormatting>
  <conditionalFormatting sqref="BM17">
    <cfRule type="cellIs" dxfId="1085" priority="1807" operator="lessThan">
      <formula>$C$4</formula>
    </cfRule>
  </conditionalFormatting>
  <conditionalFormatting sqref="BM18">
    <cfRule type="cellIs" dxfId="1084" priority="1808" operator="lessThan">
      <formula>$C$4</formula>
    </cfRule>
  </conditionalFormatting>
  <conditionalFormatting sqref="BM19">
    <cfRule type="cellIs" dxfId="1083" priority="1809" operator="lessThan">
      <formula>$C$4</formula>
    </cfRule>
  </conditionalFormatting>
  <conditionalFormatting sqref="BM20">
    <cfRule type="cellIs" dxfId="1082" priority="1810" operator="lessThan">
      <formula>$C$4</formula>
    </cfRule>
  </conditionalFormatting>
  <conditionalFormatting sqref="BM21">
    <cfRule type="cellIs" dxfId="1081" priority="1811" operator="lessThan">
      <formula>$C$4</formula>
    </cfRule>
  </conditionalFormatting>
  <conditionalFormatting sqref="BM22">
    <cfRule type="cellIs" dxfId="1080" priority="1812" operator="lessThan">
      <formula>$C$4</formula>
    </cfRule>
  </conditionalFormatting>
  <conditionalFormatting sqref="BM23">
    <cfRule type="cellIs" dxfId="1079" priority="1813" operator="lessThan">
      <formula>$C$4</formula>
    </cfRule>
  </conditionalFormatting>
  <conditionalFormatting sqref="BM24">
    <cfRule type="cellIs" dxfId="1078" priority="1814" operator="lessThan">
      <formula>$C$4</formula>
    </cfRule>
  </conditionalFormatting>
  <conditionalFormatting sqref="BM25">
    <cfRule type="cellIs" dxfId="1077" priority="1815" operator="lessThan">
      <formula>$C$4</formula>
    </cfRule>
  </conditionalFormatting>
  <conditionalFormatting sqref="BM26">
    <cfRule type="cellIs" dxfId="1076" priority="1816" operator="lessThan">
      <formula>$C$4</formula>
    </cfRule>
  </conditionalFormatting>
  <conditionalFormatting sqref="BM27">
    <cfRule type="cellIs" dxfId="1075" priority="1817" operator="lessThan">
      <formula>$C$4</formula>
    </cfRule>
  </conditionalFormatting>
  <conditionalFormatting sqref="BM28">
    <cfRule type="cellIs" dxfId="1074" priority="1818" operator="lessThan">
      <formula>$C$4</formula>
    </cfRule>
  </conditionalFormatting>
  <conditionalFormatting sqref="BM29">
    <cfRule type="cellIs" dxfId="1073" priority="1819" operator="lessThan">
      <formula>$C$4</formula>
    </cfRule>
  </conditionalFormatting>
  <conditionalFormatting sqref="BM30">
    <cfRule type="cellIs" dxfId="1072" priority="1820" operator="lessThan">
      <formula>$C$4</formula>
    </cfRule>
  </conditionalFormatting>
  <conditionalFormatting sqref="BM31">
    <cfRule type="cellIs" dxfId="1071" priority="1821" operator="lessThan">
      <formula>$C$4</formula>
    </cfRule>
  </conditionalFormatting>
  <conditionalFormatting sqref="BM32">
    <cfRule type="cellIs" dxfId="1070" priority="1822" operator="lessThan">
      <formula>$C$4</formula>
    </cfRule>
  </conditionalFormatting>
  <conditionalFormatting sqref="BM33">
    <cfRule type="cellIs" dxfId="1069" priority="1823" operator="lessThan">
      <formula>$C$4</formula>
    </cfRule>
  </conditionalFormatting>
  <conditionalFormatting sqref="BM34">
    <cfRule type="cellIs" dxfId="1068" priority="1824" operator="lessThan">
      <formula>$C$4</formula>
    </cfRule>
  </conditionalFormatting>
  <conditionalFormatting sqref="BM35">
    <cfRule type="cellIs" dxfId="1067" priority="1825" operator="lessThan">
      <formula>$C$4</formula>
    </cfRule>
  </conditionalFormatting>
  <conditionalFormatting sqref="BM36">
    <cfRule type="cellIs" dxfId="1066" priority="1826" operator="lessThan">
      <formula>$C$4</formula>
    </cfRule>
  </conditionalFormatting>
  <conditionalFormatting sqref="BM37">
    <cfRule type="cellIs" dxfId="1065" priority="1827" operator="lessThan">
      <formula>$C$4</formula>
    </cfRule>
  </conditionalFormatting>
  <conditionalFormatting sqref="BM38">
    <cfRule type="cellIs" dxfId="1064" priority="1828" operator="lessThan">
      <formula>$C$4</formula>
    </cfRule>
  </conditionalFormatting>
  <conditionalFormatting sqref="BM39">
    <cfRule type="cellIs" dxfId="1063" priority="1829" operator="lessThan">
      <formula>$C$4</formula>
    </cfRule>
  </conditionalFormatting>
  <conditionalFormatting sqref="BM40">
    <cfRule type="cellIs" dxfId="1062" priority="1830" operator="lessThan">
      <formula>$C$4</formula>
    </cfRule>
  </conditionalFormatting>
  <conditionalFormatting sqref="BM41">
    <cfRule type="cellIs" dxfId="1061" priority="1831" operator="lessThan">
      <formula>$C$4</formula>
    </cfRule>
  </conditionalFormatting>
  <conditionalFormatting sqref="BM42">
    <cfRule type="cellIs" dxfId="1060" priority="1832" operator="lessThan">
      <formula>$C$4</formula>
    </cfRule>
  </conditionalFormatting>
  <conditionalFormatting sqref="BM43">
    <cfRule type="cellIs" dxfId="1059" priority="1833" operator="lessThan">
      <formula>$C$4</formula>
    </cfRule>
  </conditionalFormatting>
  <conditionalFormatting sqref="BM44">
    <cfRule type="cellIs" dxfId="1058" priority="1834" operator="lessThan">
      <formula>$C$4</formula>
    </cfRule>
  </conditionalFormatting>
  <conditionalFormatting sqref="BM45">
    <cfRule type="cellIs" dxfId="1057" priority="1835" operator="lessThan">
      <formula>$C$4</formula>
    </cfRule>
  </conditionalFormatting>
  <conditionalFormatting sqref="BM46">
    <cfRule type="cellIs" dxfId="1056" priority="1836" operator="lessThan">
      <formula>$C$4</formula>
    </cfRule>
  </conditionalFormatting>
  <conditionalFormatting sqref="BM47">
    <cfRule type="cellIs" dxfId="1055" priority="1837" operator="lessThan">
      <formula>$C$4</formula>
    </cfRule>
  </conditionalFormatting>
  <conditionalFormatting sqref="BM48">
    <cfRule type="cellIs" dxfId="1054" priority="1838" operator="lessThan">
      <formula>$C$4</formula>
    </cfRule>
  </conditionalFormatting>
  <conditionalFormatting sqref="BM49">
    <cfRule type="cellIs" dxfId="1053" priority="1839" operator="lessThan">
      <formula>$C$4</formula>
    </cfRule>
  </conditionalFormatting>
  <conditionalFormatting sqref="BM50">
    <cfRule type="cellIs" dxfId="1052" priority="1840" operator="lessThan">
      <formula>$C$4</formula>
    </cfRule>
  </conditionalFormatting>
  <conditionalFormatting sqref="BN11">
    <cfRule type="cellIs" dxfId="1051" priority="1841" operator="lessThan">
      <formula>$C$4</formula>
    </cfRule>
  </conditionalFormatting>
  <conditionalFormatting sqref="BN12">
    <cfRule type="cellIs" dxfId="1050" priority="1842" operator="lessThan">
      <formula>$C$4</formula>
    </cfRule>
  </conditionalFormatting>
  <conditionalFormatting sqref="BN13">
    <cfRule type="cellIs" dxfId="1049" priority="1843" operator="lessThan">
      <formula>$C$4</formula>
    </cfRule>
  </conditionalFormatting>
  <conditionalFormatting sqref="BN14">
    <cfRule type="cellIs" dxfId="1048" priority="1844" operator="lessThan">
      <formula>$C$4</formula>
    </cfRule>
  </conditionalFormatting>
  <conditionalFormatting sqref="BN15">
    <cfRule type="cellIs" dxfId="1047" priority="1845" operator="lessThan">
      <formula>$C$4</formula>
    </cfRule>
  </conditionalFormatting>
  <conditionalFormatting sqref="BN16">
    <cfRule type="cellIs" dxfId="1046" priority="1846" operator="lessThan">
      <formula>$C$4</formula>
    </cfRule>
  </conditionalFormatting>
  <conditionalFormatting sqref="BN17">
    <cfRule type="cellIs" dxfId="1045" priority="1847" operator="lessThan">
      <formula>$C$4</formula>
    </cfRule>
  </conditionalFormatting>
  <conditionalFormatting sqref="BN18">
    <cfRule type="cellIs" dxfId="1044" priority="1848" operator="lessThan">
      <formula>$C$4</formula>
    </cfRule>
  </conditionalFormatting>
  <conditionalFormatting sqref="BN19">
    <cfRule type="cellIs" dxfId="1043" priority="1849" operator="lessThan">
      <formula>$C$4</formula>
    </cfRule>
  </conditionalFormatting>
  <conditionalFormatting sqref="BN20">
    <cfRule type="cellIs" dxfId="1042" priority="1850" operator="lessThan">
      <formula>$C$4</formula>
    </cfRule>
  </conditionalFormatting>
  <conditionalFormatting sqref="BN21">
    <cfRule type="cellIs" dxfId="1041" priority="1851" operator="lessThan">
      <formula>$C$4</formula>
    </cfRule>
  </conditionalFormatting>
  <conditionalFormatting sqref="BN22">
    <cfRule type="cellIs" dxfId="1040" priority="1852" operator="lessThan">
      <formula>$C$4</formula>
    </cfRule>
  </conditionalFormatting>
  <conditionalFormatting sqref="BN23">
    <cfRule type="cellIs" dxfId="1039" priority="1853" operator="lessThan">
      <formula>$C$4</formula>
    </cfRule>
  </conditionalFormatting>
  <conditionalFormatting sqref="BN24">
    <cfRule type="cellIs" dxfId="1038" priority="1854" operator="lessThan">
      <formula>$C$4</formula>
    </cfRule>
  </conditionalFormatting>
  <conditionalFormatting sqref="BN25">
    <cfRule type="cellIs" dxfId="1037" priority="1855" operator="lessThan">
      <formula>$C$4</formula>
    </cfRule>
  </conditionalFormatting>
  <conditionalFormatting sqref="BN26">
    <cfRule type="cellIs" dxfId="1036" priority="1856" operator="lessThan">
      <formula>$C$4</formula>
    </cfRule>
  </conditionalFormatting>
  <conditionalFormatting sqref="BN27">
    <cfRule type="cellIs" dxfId="1035" priority="1857" operator="lessThan">
      <formula>$C$4</formula>
    </cfRule>
  </conditionalFormatting>
  <conditionalFormatting sqref="BN28">
    <cfRule type="cellIs" dxfId="1034" priority="1858" operator="lessThan">
      <formula>$C$4</formula>
    </cfRule>
  </conditionalFormatting>
  <conditionalFormatting sqref="BN29">
    <cfRule type="cellIs" dxfId="1033" priority="1859" operator="lessThan">
      <formula>$C$4</formula>
    </cfRule>
  </conditionalFormatting>
  <conditionalFormatting sqref="BN30">
    <cfRule type="cellIs" dxfId="1032" priority="1860" operator="lessThan">
      <formula>$C$4</formula>
    </cfRule>
  </conditionalFormatting>
  <conditionalFormatting sqref="BN31">
    <cfRule type="cellIs" dxfId="1031" priority="1861" operator="lessThan">
      <formula>$C$4</formula>
    </cfRule>
  </conditionalFormatting>
  <conditionalFormatting sqref="BN32">
    <cfRule type="cellIs" dxfId="1030" priority="1862" operator="lessThan">
      <formula>$C$4</formula>
    </cfRule>
  </conditionalFormatting>
  <conditionalFormatting sqref="BN33">
    <cfRule type="cellIs" dxfId="1029" priority="1863" operator="lessThan">
      <formula>$C$4</formula>
    </cfRule>
  </conditionalFormatting>
  <conditionalFormatting sqref="BN34">
    <cfRule type="cellIs" dxfId="1028" priority="1864" operator="lessThan">
      <formula>$C$4</formula>
    </cfRule>
  </conditionalFormatting>
  <conditionalFormatting sqref="BN35">
    <cfRule type="cellIs" dxfId="1027" priority="1865" operator="lessThan">
      <formula>$C$4</formula>
    </cfRule>
  </conditionalFormatting>
  <conditionalFormatting sqref="BN36">
    <cfRule type="cellIs" dxfId="1026" priority="1866" operator="lessThan">
      <formula>$C$4</formula>
    </cfRule>
  </conditionalFormatting>
  <conditionalFormatting sqref="BN37">
    <cfRule type="cellIs" dxfId="1025" priority="1867" operator="lessThan">
      <formula>$C$4</formula>
    </cfRule>
  </conditionalFormatting>
  <conditionalFormatting sqref="BN38">
    <cfRule type="cellIs" dxfId="1024" priority="1868" operator="lessThan">
      <formula>$C$4</formula>
    </cfRule>
  </conditionalFormatting>
  <conditionalFormatting sqref="BN39">
    <cfRule type="cellIs" dxfId="1023" priority="1869" operator="lessThan">
      <formula>$C$4</formula>
    </cfRule>
  </conditionalFormatting>
  <conditionalFormatting sqref="BN40">
    <cfRule type="cellIs" dxfId="1022" priority="1870" operator="lessThan">
      <formula>$C$4</formula>
    </cfRule>
  </conditionalFormatting>
  <conditionalFormatting sqref="BN41">
    <cfRule type="cellIs" dxfId="1021" priority="1871" operator="lessThan">
      <formula>$C$4</formula>
    </cfRule>
  </conditionalFormatting>
  <conditionalFormatting sqref="BN42">
    <cfRule type="cellIs" dxfId="1020" priority="1872" operator="lessThan">
      <formula>$C$4</formula>
    </cfRule>
  </conditionalFormatting>
  <conditionalFormatting sqref="BN43">
    <cfRule type="cellIs" dxfId="1019" priority="1873" operator="lessThan">
      <formula>$C$4</formula>
    </cfRule>
  </conditionalFormatting>
  <conditionalFormatting sqref="BN44">
    <cfRule type="cellIs" dxfId="1018" priority="1874" operator="lessThan">
      <formula>$C$4</formula>
    </cfRule>
  </conditionalFormatting>
  <conditionalFormatting sqref="BN45">
    <cfRule type="cellIs" dxfId="1017" priority="1875" operator="lessThan">
      <formula>$C$4</formula>
    </cfRule>
  </conditionalFormatting>
  <conditionalFormatting sqref="BN46">
    <cfRule type="cellIs" dxfId="1016" priority="1876" operator="lessThan">
      <formula>$C$4</formula>
    </cfRule>
  </conditionalFormatting>
  <conditionalFormatting sqref="BN47">
    <cfRule type="cellIs" dxfId="1015" priority="1877" operator="lessThan">
      <formula>$C$4</formula>
    </cfRule>
  </conditionalFormatting>
  <conditionalFormatting sqref="BN48">
    <cfRule type="cellIs" dxfId="1014" priority="1878" operator="lessThan">
      <formula>$C$4</formula>
    </cfRule>
  </conditionalFormatting>
  <conditionalFormatting sqref="BN49">
    <cfRule type="cellIs" dxfId="1013" priority="1879" operator="lessThan">
      <formula>$C$4</formula>
    </cfRule>
  </conditionalFormatting>
  <conditionalFormatting sqref="BN50">
    <cfRule type="cellIs" dxfId="1012" priority="1880" operator="lessThan">
      <formula>$C$4</formula>
    </cfRule>
  </conditionalFormatting>
  <conditionalFormatting sqref="BO11">
    <cfRule type="cellIs" dxfId="1011" priority="1881" operator="lessThan">
      <formula>$C$4</formula>
    </cfRule>
  </conditionalFormatting>
  <conditionalFormatting sqref="BO12">
    <cfRule type="cellIs" dxfId="1010" priority="1882" operator="lessThan">
      <formula>$C$4</formula>
    </cfRule>
  </conditionalFormatting>
  <conditionalFormatting sqref="BO13">
    <cfRule type="cellIs" dxfId="1009" priority="1883" operator="lessThan">
      <formula>$C$4</formula>
    </cfRule>
  </conditionalFormatting>
  <conditionalFormatting sqref="BO14">
    <cfRule type="cellIs" dxfId="1008" priority="1884" operator="lessThan">
      <formula>$C$4</formula>
    </cfRule>
  </conditionalFormatting>
  <conditionalFormatting sqref="BO15">
    <cfRule type="cellIs" dxfId="1007" priority="1885" operator="lessThan">
      <formula>$C$4</formula>
    </cfRule>
  </conditionalFormatting>
  <conditionalFormatting sqref="BO16">
    <cfRule type="cellIs" dxfId="1006" priority="1886" operator="lessThan">
      <formula>$C$4</formula>
    </cfRule>
  </conditionalFormatting>
  <conditionalFormatting sqref="BO17">
    <cfRule type="cellIs" dxfId="1005" priority="1887" operator="lessThan">
      <formula>$C$4</formula>
    </cfRule>
  </conditionalFormatting>
  <conditionalFormatting sqref="BO18">
    <cfRule type="cellIs" dxfId="1004" priority="1888" operator="lessThan">
      <formula>$C$4</formula>
    </cfRule>
  </conditionalFormatting>
  <conditionalFormatting sqref="BO19">
    <cfRule type="cellIs" dxfId="1003" priority="1889" operator="lessThan">
      <formula>$C$4</formula>
    </cfRule>
  </conditionalFormatting>
  <conditionalFormatting sqref="BO20">
    <cfRule type="cellIs" dxfId="1002" priority="1890" operator="lessThan">
      <formula>$C$4</formula>
    </cfRule>
  </conditionalFormatting>
  <conditionalFormatting sqref="BO21">
    <cfRule type="cellIs" dxfId="1001" priority="1891" operator="lessThan">
      <formula>$C$4</formula>
    </cfRule>
  </conditionalFormatting>
  <conditionalFormatting sqref="BO22">
    <cfRule type="cellIs" dxfId="1000" priority="1892" operator="lessThan">
      <formula>$C$4</formula>
    </cfRule>
  </conditionalFormatting>
  <conditionalFormatting sqref="BO23">
    <cfRule type="cellIs" dxfId="999" priority="1893" operator="lessThan">
      <formula>$C$4</formula>
    </cfRule>
  </conditionalFormatting>
  <conditionalFormatting sqref="BO24">
    <cfRule type="cellIs" dxfId="998" priority="1894" operator="lessThan">
      <formula>$C$4</formula>
    </cfRule>
  </conditionalFormatting>
  <conditionalFormatting sqref="BO25">
    <cfRule type="cellIs" dxfId="997" priority="1895" operator="lessThan">
      <formula>$C$4</formula>
    </cfRule>
  </conditionalFormatting>
  <conditionalFormatting sqref="BO26">
    <cfRule type="cellIs" dxfId="996" priority="1896" operator="lessThan">
      <formula>$C$4</formula>
    </cfRule>
  </conditionalFormatting>
  <conditionalFormatting sqref="BO27">
    <cfRule type="cellIs" dxfId="995" priority="1897" operator="lessThan">
      <formula>$C$4</formula>
    </cfRule>
  </conditionalFormatting>
  <conditionalFormatting sqref="BO28">
    <cfRule type="cellIs" dxfId="994" priority="1898" operator="lessThan">
      <formula>$C$4</formula>
    </cfRule>
  </conditionalFormatting>
  <conditionalFormatting sqref="BO29">
    <cfRule type="cellIs" dxfId="993" priority="1899" operator="lessThan">
      <formula>$C$4</formula>
    </cfRule>
  </conditionalFormatting>
  <conditionalFormatting sqref="BO30">
    <cfRule type="cellIs" dxfId="992" priority="1900" operator="lessThan">
      <formula>$C$4</formula>
    </cfRule>
  </conditionalFormatting>
  <conditionalFormatting sqref="BO31">
    <cfRule type="cellIs" dxfId="991" priority="1901" operator="lessThan">
      <formula>$C$4</formula>
    </cfRule>
  </conditionalFormatting>
  <conditionalFormatting sqref="BO32">
    <cfRule type="cellIs" dxfId="990" priority="1902" operator="lessThan">
      <formula>$C$4</formula>
    </cfRule>
  </conditionalFormatting>
  <conditionalFormatting sqref="BO33">
    <cfRule type="cellIs" dxfId="989" priority="1903" operator="lessThan">
      <formula>$C$4</formula>
    </cfRule>
  </conditionalFormatting>
  <conditionalFormatting sqref="BO34">
    <cfRule type="cellIs" dxfId="988" priority="1904" operator="lessThan">
      <formula>$C$4</formula>
    </cfRule>
  </conditionalFormatting>
  <conditionalFormatting sqref="BO35">
    <cfRule type="cellIs" dxfId="987" priority="1905" operator="lessThan">
      <formula>$C$4</formula>
    </cfRule>
  </conditionalFormatting>
  <conditionalFormatting sqref="BO36">
    <cfRule type="cellIs" dxfId="986" priority="1906" operator="lessThan">
      <formula>$C$4</formula>
    </cfRule>
  </conditionalFormatting>
  <conditionalFormatting sqref="BO37">
    <cfRule type="cellIs" dxfId="985" priority="1907" operator="lessThan">
      <formula>$C$4</formula>
    </cfRule>
  </conditionalFormatting>
  <conditionalFormatting sqref="BO38">
    <cfRule type="cellIs" dxfId="984" priority="1908" operator="lessThan">
      <formula>$C$4</formula>
    </cfRule>
  </conditionalFormatting>
  <conditionalFormatting sqref="BO39">
    <cfRule type="cellIs" dxfId="983" priority="1909" operator="lessThan">
      <formula>$C$4</formula>
    </cfRule>
  </conditionalFormatting>
  <conditionalFormatting sqref="BO40">
    <cfRule type="cellIs" dxfId="982" priority="1910" operator="lessThan">
      <formula>$C$4</formula>
    </cfRule>
  </conditionalFormatting>
  <conditionalFormatting sqref="BO41">
    <cfRule type="cellIs" dxfId="981" priority="1911" operator="lessThan">
      <formula>$C$4</formula>
    </cfRule>
  </conditionalFormatting>
  <conditionalFormatting sqref="BO42">
    <cfRule type="cellIs" dxfId="980" priority="1912" operator="lessThan">
      <formula>$C$4</formula>
    </cfRule>
  </conditionalFormatting>
  <conditionalFormatting sqref="BO43">
    <cfRule type="cellIs" dxfId="979" priority="1913" operator="lessThan">
      <formula>$C$4</formula>
    </cfRule>
  </conditionalFormatting>
  <conditionalFormatting sqref="BO44">
    <cfRule type="cellIs" dxfId="978" priority="1914" operator="lessThan">
      <formula>$C$4</formula>
    </cfRule>
  </conditionalFormatting>
  <conditionalFormatting sqref="BO45">
    <cfRule type="cellIs" dxfId="977" priority="1915" operator="lessThan">
      <formula>$C$4</formula>
    </cfRule>
  </conditionalFormatting>
  <conditionalFormatting sqref="BO46">
    <cfRule type="cellIs" dxfId="976" priority="1916" operator="lessThan">
      <formula>$C$4</formula>
    </cfRule>
  </conditionalFormatting>
  <conditionalFormatting sqref="BO47">
    <cfRule type="cellIs" dxfId="975" priority="1917" operator="lessThan">
      <formula>$C$4</formula>
    </cfRule>
  </conditionalFormatting>
  <conditionalFormatting sqref="BO48">
    <cfRule type="cellIs" dxfId="974" priority="1918" operator="lessThan">
      <formula>$C$4</formula>
    </cfRule>
  </conditionalFormatting>
  <conditionalFormatting sqref="BO49">
    <cfRule type="cellIs" dxfId="973" priority="1919" operator="lessThan">
      <formula>$C$4</formula>
    </cfRule>
  </conditionalFormatting>
  <conditionalFormatting sqref="BO50">
    <cfRule type="cellIs" dxfId="972" priority="1920" operator="lessThan">
      <formula>$C$4</formula>
    </cfRule>
  </conditionalFormatting>
  <conditionalFormatting sqref="BP11">
    <cfRule type="cellIs" dxfId="971" priority="1921" operator="lessThan">
      <formula>$C$4</formula>
    </cfRule>
  </conditionalFormatting>
  <conditionalFormatting sqref="BP12">
    <cfRule type="cellIs" dxfId="970" priority="1922" operator="lessThan">
      <formula>$C$4</formula>
    </cfRule>
  </conditionalFormatting>
  <conditionalFormatting sqref="BP13">
    <cfRule type="cellIs" dxfId="969" priority="1923" operator="lessThan">
      <formula>$C$4</formula>
    </cfRule>
  </conditionalFormatting>
  <conditionalFormatting sqref="BP14">
    <cfRule type="cellIs" dxfId="968" priority="1924" operator="lessThan">
      <formula>$C$4</formula>
    </cfRule>
  </conditionalFormatting>
  <conditionalFormatting sqref="BP15">
    <cfRule type="cellIs" dxfId="967" priority="1925" operator="lessThan">
      <formula>$C$4</formula>
    </cfRule>
  </conditionalFormatting>
  <conditionalFormatting sqref="BP16">
    <cfRule type="cellIs" dxfId="966" priority="1926" operator="lessThan">
      <formula>$C$4</formula>
    </cfRule>
  </conditionalFormatting>
  <conditionalFormatting sqref="BP17">
    <cfRule type="cellIs" dxfId="965" priority="1927" operator="lessThan">
      <formula>$C$4</formula>
    </cfRule>
  </conditionalFormatting>
  <conditionalFormatting sqref="BP18">
    <cfRule type="cellIs" dxfId="964" priority="1928" operator="lessThan">
      <formula>$C$4</formula>
    </cfRule>
  </conditionalFormatting>
  <conditionalFormatting sqref="BP19">
    <cfRule type="cellIs" dxfId="963" priority="1929" operator="lessThan">
      <formula>$C$4</formula>
    </cfRule>
  </conditionalFormatting>
  <conditionalFormatting sqref="BP20">
    <cfRule type="cellIs" dxfId="962" priority="1930" operator="lessThan">
      <formula>$C$4</formula>
    </cfRule>
  </conditionalFormatting>
  <conditionalFormatting sqref="BP21">
    <cfRule type="cellIs" dxfId="961" priority="1931" operator="lessThan">
      <formula>$C$4</formula>
    </cfRule>
  </conditionalFormatting>
  <conditionalFormatting sqref="BP22">
    <cfRule type="cellIs" dxfId="960" priority="1932" operator="lessThan">
      <formula>$C$4</formula>
    </cfRule>
  </conditionalFormatting>
  <conditionalFormatting sqref="BP23">
    <cfRule type="cellIs" dxfId="959" priority="1933" operator="lessThan">
      <formula>$C$4</formula>
    </cfRule>
  </conditionalFormatting>
  <conditionalFormatting sqref="BP24">
    <cfRule type="cellIs" dxfId="958" priority="1934" operator="lessThan">
      <formula>$C$4</formula>
    </cfRule>
  </conditionalFormatting>
  <conditionalFormatting sqref="BP25">
    <cfRule type="cellIs" dxfId="957" priority="1935" operator="lessThan">
      <formula>$C$4</formula>
    </cfRule>
  </conditionalFormatting>
  <conditionalFormatting sqref="BP26">
    <cfRule type="cellIs" dxfId="956" priority="1936" operator="lessThan">
      <formula>$C$4</formula>
    </cfRule>
  </conditionalFormatting>
  <conditionalFormatting sqref="BP27">
    <cfRule type="cellIs" dxfId="955" priority="1937" operator="lessThan">
      <formula>$C$4</formula>
    </cfRule>
  </conditionalFormatting>
  <conditionalFormatting sqref="BP28">
    <cfRule type="cellIs" dxfId="954" priority="1938" operator="lessThan">
      <formula>$C$4</formula>
    </cfRule>
  </conditionalFormatting>
  <conditionalFormatting sqref="BP29">
    <cfRule type="cellIs" dxfId="953" priority="1939" operator="lessThan">
      <formula>$C$4</formula>
    </cfRule>
  </conditionalFormatting>
  <conditionalFormatting sqref="BP30">
    <cfRule type="cellIs" dxfId="952" priority="1940" operator="lessThan">
      <formula>$C$4</formula>
    </cfRule>
  </conditionalFormatting>
  <conditionalFormatting sqref="BP31">
    <cfRule type="cellIs" dxfId="951" priority="1941" operator="lessThan">
      <formula>$C$4</formula>
    </cfRule>
  </conditionalFormatting>
  <conditionalFormatting sqref="BP32">
    <cfRule type="cellIs" dxfId="950" priority="1942" operator="lessThan">
      <formula>$C$4</formula>
    </cfRule>
  </conditionalFormatting>
  <conditionalFormatting sqref="BP33">
    <cfRule type="cellIs" dxfId="949" priority="1943" operator="lessThan">
      <formula>$C$4</formula>
    </cfRule>
  </conditionalFormatting>
  <conditionalFormatting sqref="BP34">
    <cfRule type="cellIs" dxfId="948" priority="1944" operator="lessThan">
      <formula>$C$4</formula>
    </cfRule>
  </conditionalFormatting>
  <conditionalFormatting sqref="BP35">
    <cfRule type="cellIs" dxfId="947" priority="1945" operator="lessThan">
      <formula>$C$4</formula>
    </cfRule>
  </conditionalFormatting>
  <conditionalFormatting sqref="BP36">
    <cfRule type="cellIs" dxfId="946" priority="1946" operator="lessThan">
      <formula>$C$4</formula>
    </cfRule>
  </conditionalFormatting>
  <conditionalFormatting sqref="BP37">
    <cfRule type="cellIs" dxfId="945" priority="1947" operator="lessThan">
      <formula>$C$4</formula>
    </cfRule>
  </conditionalFormatting>
  <conditionalFormatting sqref="BP38">
    <cfRule type="cellIs" dxfId="944" priority="1948" operator="lessThan">
      <formula>$C$4</formula>
    </cfRule>
  </conditionalFormatting>
  <conditionalFormatting sqref="BP39">
    <cfRule type="cellIs" dxfId="943" priority="1949" operator="lessThan">
      <formula>$C$4</formula>
    </cfRule>
  </conditionalFormatting>
  <conditionalFormatting sqref="BP40">
    <cfRule type="cellIs" dxfId="942" priority="1950" operator="lessThan">
      <formula>$C$4</formula>
    </cfRule>
  </conditionalFormatting>
  <conditionalFormatting sqref="BP41">
    <cfRule type="cellIs" dxfId="941" priority="1951" operator="lessThan">
      <formula>$C$4</formula>
    </cfRule>
  </conditionalFormatting>
  <conditionalFormatting sqref="BP42">
    <cfRule type="cellIs" dxfId="940" priority="1952" operator="lessThan">
      <formula>$C$4</formula>
    </cfRule>
  </conditionalFormatting>
  <conditionalFormatting sqref="BP43">
    <cfRule type="cellIs" dxfId="939" priority="1953" operator="lessThan">
      <formula>$C$4</formula>
    </cfRule>
  </conditionalFormatting>
  <conditionalFormatting sqref="BP44">
    <cfRule type="cellIs" dxfId="938" priority="1954" operator="lessThan">
      <formula>$C$4</formula>
    </cfRule>
  </conditionalFormatting>
  <conditionalFormatting sqref="BP45">
    <cfRule type="cellIs" dxfId="937" priority="1955" operator="lessThan">
      <formula>$C$4</formula>
    </cfRule>
  </conditionalFormatting>
  <conditionalFormatting sqref="BP46">
    <cfRule type="cellIs" dxfId="936" priority="1956" operator="lessThan">
      <formula>$C$4</formula>
    </cfRule>
  </conditionalFormatting>
  <conditionalFormatting sqref="BP47">
    <cfRule type="cellIs" dxfId="935" priority="1957" operator="lessThan">
      <formula>$C$4</formula>
    </cfRule>
  </conditionalFormatting>
  <conditionalFormatting sqref="BP48">
    <cfRule type="cellIs" dxfId="934" priority="1958" operator="lessThan">
      <formula>$C$4</formula>
    </cfRule>
  </conditionalFormatting>
  <conditionalFormatting sqref="BP49">
    <cfRule type="cellIs" dxfId="933" priority="1959" operator="lessThan">
      <formula>$C$4</formula>
    </cfRule>
  </conditionalFormatting>
  <conditionalFormatting sqref="BP50">
    <cfRule type="cellIs" dxfId="932" priority="1960" operator="lessThan">
      <formula>$C$4</formula>
    </cfRule>
  </conditionalFormatting>
  <conditionalFormatting sqref="BQ11">
    <cfRule type="cellIs" dxfId="931" priority="1961" operator="lessThan">
      <formula>$C$4</formula>
    </cfRule>
  </conditionalFormatting>
  <conditionalFormatting sqref="BQ12">
    <cfRule type="cellIs" dxfId="930" priority="1962" operator="lessThan">
      <formula>$C$4</formula>
    </cfRule>
  </conditionalFormatting>
  <conditionalFormatting sqref="BQ13">
    <cfRule type="cellIs" dxfId="929" priority="1963" operator="lessThan">
      <formula>$C$4</formula>
    </cfRule>
  </conditionalFormatting>
  <conditionalFormatting sqref="BQ14">
    <cfRule type="cellIs" dxfId="928" priority="1964" operator="lessThan">
      <formula>$C$4</formula>
    </cfRule>
  </conditionalFormatting>
  <conditionalFormatting sqref="BQ15">
    <cfRule type="cellIs" dxfId="927" priority="1965" operator="lessThan">
      <formula>$C$4</formula>
    </cfRule>
  </conditionalFormatting>
  <conditionalFormatting sqref="BQ16">
    <cfRule type="cellIs" dxfId="926" priority="1966" operator="lessThan">
      <formula>$C$4</formula>
    </cfRule>
  </conditionalFormatting>
  <conditionalFormatting sqref="BQ17">
    <cfRule type="cellIs" dxfId="925" priority="1967" operator="lessThan">
      <formula>$C$4</formula>
    </cfRule>
  </conditionalFormatting>
  <conditionalFormatting sqref="BQ18">
    <cfRule type="cellIs" dxfId="924" priority="1968" operator="lessThan">
      <formula>$C$4</formula>
    </cfRule>
  </conditionalFormatting>
  <conditionalFormatting sqref="BQ19">
    <cfRule type="cellIs" dxfId="923" priority="1969" operator="lessThan">
      <formula>$C$4</formula>
    </cfRule>
  </conditionalFormatting>
  <conditionalFormatting sqref="BQ20">
    <cfRule type="cellIs" dxfId="922" priority="1970" operator="lessThan">
      <formula>$C$4</formula>
    </cfRule>
  </conditionalFormatting>
  <conditionalFormatting sqref="BQ21">
    <cfRule type="cellIs" dxfId="921" priority="1971" operator="lessThan">
      <formula>$C$4</formula>
    </cfRule>
  </conditionalFormatting>
  <conditionalFormatting sqref="BQ22">
    <cfRule type="cellIs" dxfId="920" priority="1972" operator="lessThan">
      <formula>$C$4</formula>
    </cfRule>
  </conditionalFormatting>
  <conditionalFormatting sqref="BQ23">
    <cfRule type="cellIs" dxfId="919" priority="1973" operator="lessThan">
      <formula>$C$4</formula>
    </cfRule>
  </conditionalFormatting>
  <conditionalFormatting sqref="BQ24">
    <cfRule type="cellIs" dxfId="918" priority="1974" operator="lessThan">
      <formula>$C$4</formula>
    </cfRule>
  </conditionalFormatting>
  <conditionalFormatting sqref="BQ25">
    <cfRule type="cellIs" dxfId="917" priority="1975" operator="lessThan">
      <formula>$C$4</formula>
    </cfRule>
  </conditionalFormatting>
  <conditionalFormatting sqref="BQ26">
    <cfRule type="cellIs" dxfId="916" priority="1976" operator="lessThan">
      <formula>$C$4</formula>
    </cfRule>
  </conditionalFormatting>
  <conditionalFormatting sqref="BQ27">
    <cfRule type="cellIs" dxfId="915" priority="1977" operator="lessThan">
      <formula>$C$4</formula>
    </cfRule>
  </conditionalFormatting>
  <conditionalFormatting sqref="BQ28">
    <cfRule type="cellIs" dxfId="914" priority="1978" operator="lessThan">
      <formula>$C$4</formula>
    </cfRule>
  </conditionalFormatting>
  <conditionalFormatting sqref="BQ29">
    <cfRule type="cellIs" dxfId="913" priority="1979" operator="lessThan">
      <formula>$C$4</formula>
    </cfRule>
  </conditionalFormatting>
  <conditionalFormatting sqref="BQ30">
    <cfRule type="cellIs" dxfId="912" priority="1980" operator="lessThan">
      <formula>$C$4</formula>
    </cfRule>
  </conditionalFormatting>
  <conditionalFormatting sqref="BQ31">
    <cfRule type="cellIs" dxfId="911" priority="1981" operator="lessThan">
      <formula>$C$4</formula>
    </cfRule>
  </conditionalFormatting>
  <conditionalFormatting sqref="BQ32">
    <cfRule type="cellIs" dxfId="910" priority="1982" operator="lessThan">
      <formula>$C$4</formula>
    </cfRule>
  </conditionalFormatting>
  <conditionalFormatting sqref="BQ33">
    <cfRule type="cellIs" dxfId="909" priority="1983" operator="lessThan">
      <formula>$C$4</formula>
    </cfRule>
  </conditionalFormatting>
  <conditionalFormatting sqref="BQ34">
    <cfRule type="cellIs" dxfId="908" priority="1984" operator="lessThan">
      <formula>$C$4</formula>
    </cfRule>
  </conditionalFormatting>
  <conditionalFormatting sqref="BQ35">
    <cfRule type="cellIs" dxfId="907" priority="1985" operator="lessThan">
      <formula>$C$4</formula>
    </cfRule>
  </conditionalFormatting>
  <conditionalFormatting sqref="BQ36">
    <cfRule type="cellIs" dxfId="906" priority="1986" operator="lessThan">
      <formula>$C$4</formula>
    </cfRule>
  </conditionalFormatting>
  <conditionalFormatting sqref="BQ37">
    <cfRule type="cellIs" dxfId="905" priority="1987" operator="lessThan">
      <formula>$C$4</formula>
    </cfRule>
  </conditionalFormatting>
  <conditionalFormatting sqref="BQ38">
    <cfRule type="cellIs" dxfId="904" priority="1988" operator="lessThan">
      <formula>$C$4</formula>
    </cfRule>
  </conditionalFormatting>
  <conditionalFormatting sqref="BQ39">
    <cfRule type="cellIs" dxfId="903" priority="1989" operator="lessThan">
      <formula>$C$4</formula>
    </cfRule>
  </conditionalFormatting>
  <conditionalFormatting sqref="BQ40">
    <cfRule type="cellIs" dxfId="902" priority="1990" operator="lessThan">
      <formula>$C$4</formula>
    </cfRule>
  </conditionalFormatting>
  <conditionalFormatting sqref="BQ41">
    <cfRule type="cellIs" dxfId="901" priority="1991" operator="lessThan">
      <formula>$C$4</formula>
    </cfRule>
  </conditionalFormatting>
  <conditionalFormatting sqref="BQ42">
    <cfRule type="cellIs" dxfId="900" priority="1992" operator="lessThan">
      <formula>$C$4</formula>
    </cfRule>
  </conditionalFormatting>
  <conditionalFormatting sqref="BQ43">
    <cfRule type="cellIs" dxfId="899" priority="1993" operator="lessThan">
      <formula>$C$4</formula>
    </cfRule>
  </conditionalFormatting>
  <conditionalFormatting sqref="BQ44">
    <cfRule type="cellIs" dxfId="898" priority="1994" operator="lessThan">
      <formula>$C$4</formula>
    </cfRule>
  </conditionalFormatting>
  <conditionalFormatting sqref="BQ45">
    <cfRule type="cellIs" dxfId="897" priority="1995" operator="lessThan">
      <formula>$C$4</formula>
    </cfRule>
  </conditionalFormatting>
  <conditionalFormatting sqref="BQ46">
    <cfRule type="cellIs" dxfId="896" priority="1996" operator="lessThan">
      <formula>$C$4</formula>
    </cfRule>
  </conditionalFormatting>
  <conditionalFormatting sqref="BQ47">
    <cfRule type="cellIs" dxfId="895" priority="1997" operator="lessThan">
      <formula>$C$4</formula>
    </cfRule>
  </conditionalFormatting>
  <conditionalFormatting sqref="BQ48">
    <cfRule type="cellIs" dxfId="894" priority="1998" operator="lessThan">
      <formula>$C$4</formula>
    </cfRule>
  </conditionalFormatting>
  <conditionalFormatting sqref="BQ49">
    <cfRule type="cellIs" dxfId="893" priority="1999" operator="lessThan">
      <formula>$C$4</formula>
    </cfRule>
  </conditionalFormatting>
  <conditionalFormatting sqref="BQ50">
    <cfRule type="cellIs" dxfId="892" priority="2000" operator="lessThan">
      <formula>$C$4</formula>
    </cfRule>
  </conditionalFormatting>
  <conditionalFormatting sqref="BR11">
    <cfRule type="cellIs" dxfId="891" priority="2001" operator="lessThan">
      <formula>$C$4</formula>
    </cfRule>
  </conditionalFormatting>
  <conditionalFormatting sqref="BR12">
    <cfRule type="cellIs" dxfId="890" priority="2002" operator="lessThan">
      <formula>$C$4</formula>
    </cfRule>
  </conditionalFormatting>
  <conditionalFormatting sqref="BR13">
    <cfRule type="cellIs" dxfId="889" priority="2003" operator="lessThan">
      <formula>$C$4</formula>
    </cfRule>
  </conditionalFormatting>
  <conditionalFormatting sqref="BR14">
    <cfRule type="cellIs" dxfId="888" priority="2004" operator="lessThan">
      <formula>$C$4</formula>
    </cfRule>
  </conditionalFormatting>
  <conditionalFormatting sqref="BR15">
    <cfRule type="cellIs" dxfId="887" priority="2005" operator="lessThan">
      <formula>$C$4</formula>
    </cfRule>
  </conditionalFormatting>
  <conditionalFormatting sqref="BR16">
    <cfRule type="cellIs" dxfId="886" priority="2006" operator="lessThan">
      <formula>$C$4</formula>
    </cfRule>
  </conditionalFormatting>
  <conditionalFormatting sqref="BR17">
    <cfRule type="cellIs" dxfId="885" priority="2007" operator="lessThan">
      <formula>$C$4</formula>
    </cfRule>
  </conditionalFormatting>
  <conditionalFormatting sqref="BR18">
    <cfRule type="cellIs" dxfId="884" priority="2008" operator="lessThan">
      <formula>$C$4</formula>
    </cfRule>
  </conditionalFormatting>
  <conditionalFormatting sqref="BR19">
    <cfRule type="cellIs" dxfId="883" priority="2009" operator="lessThan">
      <formula>$C$4</formula>
    </cfRule>
  </conditionalFormatting>
  <conditionalFormatting sqref="BR20">
    <cfRule type="cellIs" dxfId="882" priority="2010" operator="lessThan">
      <formula>$C$4</formula>
    </cfRule>
  </conditionalFormatting>
  <conditionalFormatting sqref="BR21">
    <cfRule type="cellIs" dxfId="881" priority="2011" operator="lessThan">
      <formula>$C$4</formula>
    </cfRule>
  </conditionalFormatting>
  <conditionalFormatting sqref="BR22">
    <cfRule type="cellIs" dxfId="880" priority="2012" operator="lessThan">
      <formula>$C$4</formula>
    </cfRule>
  </conditionalFormatting>
  <conditionalFormatting sqref="BR23">
    <cfRule type="cellIs" dxfId="879" priority="2013" operator="lessThan">
      <formula>$C$4</formula>
    </cfRule>
  </conditionalFormatting>
  <conditionalFormatting sqref="BR24">
    <cfRule type="cellIs" dxfId="878" priority="2014" operator="lessThan">
      <formula>$C$4</formula>
    </cfRule>
  </conditionalFormatting>
  <conditionalFormatting sqref="BR25">
    <cfRule type="cellIs" dxfId="877" priority="2015" operator="lessThan">
      <formula>$C$4</formula>
    </cfRule>
  </conditionalFormatting>
  <conditionalFormatting sqref="BR26">
    <cfRule type="cellIs" dxfId="876" priority="2016" operator="lessThan">
      <formula>$C$4</formula>
    </cfRule>
  </conditionalFormatting>
  <conditionalFormatting sqref="BR27">
    <cfRule type="cellIs" dxfId="875" priority="2017" operator="lessThan">
      <formula>$C$4</formula>
    </cfRule>
  </conditionalFormatting>
  <conditionalFormatting sqref="BR28">
    <cfRule type="cellIs" dxfId="874" priority="2018" operator="lessThan">
      <formula>$C$4</formula>
    </cfRule>
  </conditionalFormatting>
  <conditionalFormatting sqref="BR29">
    <cfRule type="cellIs" dxfId="873" priority="2019" operator="lessThan">
      <formula>$C$4</formula>
    </cfRule>
  </conditionalFormatting>
  <conditionalFormatting sqref="BR30">
    <cfRule type="cellIs" dxfId="872" priority="2020" operator="lessThan">
      <formula>$C$4</formula>
    </cfRule>
  </conditionalFormatting>
  <conditionalFormatting sqref="BR31">
    <cfRule type="cellIs" dxfId="871" priority="2021" operator="lessThan">
      <formula>$C$4</formula>
    </cfRule>
  </conditionalFormatting>
  <conditionalFormatting sqref="BR32">
    <cfRule type="cellIs" dxfId="870" priority="2022" operator="lessThan">
      <formula>$C$4</formula>
    </cfRule>
  </conditionalFormatting>
  <conditionalFormatting sqref="BR33">
    <cfRule type="cellIs" dxfId="869" priority="2023" operator="lessThan">
      <formula>$C$4</formula>
    </cfRule>
  </conditionalFormatting>
  <conditionalFormatting sqref="BR34">
    <cfRule type="cellIs" dxfId="868" priority="2024" operator="lessThan">
      <formula>$C$4</formula>
    </cfRule>
  </conditionalFormatting>
  <conditionalFormatting sqref="BR35">
    <cfRule type="cellIs" dxfId="867" priority="2025" operator="lessThan">
      <formula>$C$4</formula>
    </cfRule>
  </conditionalFormatting>
  <conditionalFormatting sqref="BR36">
    <cfRule type="cellIs" dxfId="866" priority="2026" operator="lessThan">
      <formula>$C$4</formula>
    </cfRule>
  </conditionalFormatting>
  <conditionalFormatting sqref="BR37">
    <cfRule type="cellIs" dxfId="865" priority="2027" operator="lessThan">
      <formula>$C$4</formula>
    </cfRule>
  </conditionalFormatting>
  <conditionalFormatting sqref="BR38">
    <cfRule type="cellIs" dxfId="864" priority="2028" operator="lessThan">
      <formula>$C$4</formula>
    </cfRule>
  </conditionalFormatting>
  <conditionalFormatting sqref="BR39">
    <cfRule type="cellIs" dxfId="863" priority="2029" operator="lessThan">
      <formula>$C$4</formula>
    </cfRule>
  </conditionalFormatting>
  <conditionalFormatting sqref="BR40">
    <cfRule type="cellIs" dxfId="862" priority="2030" operator="lessThan">
      <formula>$C$4</formula>
    </cfRule>
  </conditionalFormatting>
  <conditionalFormatting sqref="BR41">
    <cfRule type="cellIs" dxfId="861" priority="2031" operator="lessThan">
      <formula>$C$4</formula>
    </cfRule>
  </conditionalFormatting>
  <conditionalFormatting sqref="BR42">
    <cfRule type="cellIs" dxfId="860" priority="2032" operator="lessThan">
      <formula>$C$4</formula>
    </cfRule>
  </conditionalFormatting>
  <conditionalFormatting sqref="BR43">
    <cfRule type="cellIs" dxfId="859" priority="2033" operator="lessThan">
      <formula>$C$4</formula>
    </cfRule>
  </conditionalFormatting>
  <conditionalFormatting sqref="BR44">
    <cfRule type="cellIs" dxfId="858" priority="2034" operator="lessThan">
      <formula>$C$4</formula>
    </cfRule>
  </conditionalFormatting>
  <conditionalFormatting sqref="BR45">
    <cfRule type="cellIs" dxfId="857" priority="2035" operator="lessThan">
      <formula>$C$4</formula>
    </cfRule>
  </conditionalFormatting>
  <conditionalFormatting sqref="BR46">
    <cfRule type="cellIs" dxfId="856" priority="2036" operator="lessThan">
      <formula>$C$4</formula>
    </cfRule>
  </conditionalFormatting>
  <conditionalFormatting sqref="BR47">
    <cfRule type="cellIs" dxfId="855" priority="2037" operator="lessThan">
      <formula>$C$4</formula>
    </cfRule>
  </conditionalFormatting>
  <conditionalFormatting sqref="BR48">
    <cfRule type="cellIs" dxfId="854" priority="2038" operator="lessThan">
      <formula>$C$4</formula>
    </cfRule>
  </conditionalFormatting>
  <conditionalFormatting sqref="BR49">
    <cfRule type="cellIs" dxfId="853" priority="2039" operator="lessThan">
      <formula>$C$4</formula>
    </cfRule>
  </conditionalFormatting>
  <conditionalFormatting sqref="BR50">
    <cfRule type="cellIs" dxfId="852" priority="2040" operator="lessThan">
      <formula>$C$4</formula>
    </cfRule>
  </conditionalFormatting>
  <conditionalFormatting sqref="BS11">
    <cfRule type="cellIs" dxfId="851" priority="2041" operator="lessThan">
      <formula>$C$4</formula>
    </cfRule>
  </conditionalFormatting>
  <conditionalFormatting sqref="BS12">
    <cfRule type="cellIs" dxfId="850" priority="2042" operator="lessThan">
      <formula>$C$4</formula>
    </cfRule>
  </conditionalFormatting>
  <conditionalFormatting sqref="BS13">
    <cfRule type="cellIs" dxfId="849" priority="2043" operator="lessThan">
      <formula>$C$4</formula>
    </cfRule>
  </conditionalFormatting>
  <conditionalFormatting sqref="BS14">
    <cfRule type="cellIs" dxfId="848" priority="2044" operator="lessThan">
      <formula>$C$4</formula>
    </cfRule>
  </conditionalFormatting>
  <conditionalFormatting sqref="BS15">
    <cfRule type="cellIs" dxfId="847" priority="2045" operator="lessThan">
      <formula>$C$4</formula>
    </cfRule>
  </conditionalFormatting>
  <conditionalFormatting sqref="BS16">
    <cfRule type="cellIs" dxfId="846" priority="2046" operator="lessThan">
      <formula>$C$4</formula>
    </cfRule>
  </conditionalFormatting>
  <conditionalFormatting sqref="BS17">
    <cfRule type="cellIs" dxfId="845" priority="2047" operator="lessThan">
      <formula>$C$4</formula>
    </cfRule>
  </conditionalFormatting>
  <conditionalFormatting sqref="BS18">
    <cfRule type="cellIs" dxfId="844" priority="2048" operator="lessThan">
      <formula>$C$4</formula>
    </cfRule>
  </conditionalFormatting>
  <conditionalFormatting sqref="BS19">
    <cfRule type="cellIs" dxfId="843" priority="2049" operator="lessThan">
      <formula>$C$4</formula>
    </cfRule>
  </conditionalFormatting>
  <conditionalFormatting sqref="BS20">
    <cfRule type="cellIs" dxfId="842" priority="2050" operator="lessThan">
      <formula>$C$4</formula>
    </cfRule>
  </conditionalFormatting>
  <conditionalFormatting sqref="BS21">
    <cfRule type="cellIs" dxfId="841" priority="2051" operator="lessThan">
      <formula>$C$4</formula>
    </cfRule>
  </conditionalFormatting>
  <conditionalFormatting sqref="BS22">
    <cfRule type="cellIs" dxfId="840" priority="2052" operator="lessThan">
      <formula>$C$4</formula>
    </cfRule>
  </conditionalFormatting>
  <conditionalFormatting sqref="BS23">
    <cfRule type="cellIs" dxfId="839" priority="2053" operator="lessThan">
      <formula>$C$4</formula>
    </cfRule>
  </conditionalFormatting>
  <conditionalFormatting sqref="BS24">
    <cfRule type="cellIs" dxfId="838" priority="2054" operator="lessThan">
      <formula>$C$4</formula>
    </cfRule>
  </conditionalFormatting>
  <conditionalFormatting sqref="BS25">
    <cfRule type="cellIs" dxfId="837" priority="2055" operator="lessThan">
      <formula>$C$4</formula>
    </cfRule>
  </conditionalFormatting>
  <conditionalFormatting sqref="BS26">
    <cfRule type="cellIs" dxfId="836" priority="2056" operator="lessThan">
      <formula>$C$4</formula>
    </cfRule>
  </conditionalFormatting>
  <conditionalFormatting sqref="BS27">
    <cfRule type="cellIs" dxfId="835" priority="2057" operator="lessThan">
      <formula>$C$4</formula>
    </cfRule>
  </conditionalFormatting>
  <conditionalFormatting sqref="BS28">
    <cfRule type="cellIs" dxfId="834" priority="2058" operator="lessThan">
      <formula>$C$4</formula>
    </cfRule>
  </conditionalFormatting>
  <conditionalFormatting sqref="BS29">
    <cfRule type="cellIs" dxfId="833" priority="2059" operator="lessThan">
      <formula>$C$4</formula>
    </cfRule>
  </conditionalFormatting>
  <conditionalFormatting sqref="BS30">
    <cfRule type="cellIs" dxfId="832" priority="2060" operator="lessThan">
      <formula>$C$4</formula>
    </cfRule>
  </conditionalFormatting>
  <conditionalFormatting sqref="BS31">
    <cfRule type="cellIs" dxfId="831" priority="2061" operator="lessThan">
      <formula>$C$4</formula>
    </cfRule>
  </conditionalFormatting>
  <conditionalFormatting sqref="BS32">
    <cfRule type="cellIs" dxfId="830" priority="2062" operator="lessThan">
      <formula>$C$4</formula>
    </cfRule>
  </conditionalFormatting>
  <conditionalFormatting sqref="BS33">
    <cfRule type="cellIs" dxfId="829" priority="2063" operator="lessThan">
      <formula>$C$4</formula>
    </cfRule>
  </conditionalFormatting>
  <conditionalFormatting sqref="BS34">
    <cfRule type="cellIs" dxfId="828" priority="2064" operator="lessThan">
      <formula>$C$4</formula>
    </cfRule>
  </conditionalFormatting>
  <conditionalFormatting sqref="BS35">
    <cfRule type="cellIs" dxfId="827" priority="2065" operator="lessThan">
      <formula>$C$4</formula>
    </cfRule>
  </conditionalFormatting>
  <conditionalFormatting sqref="BS36">
    <cfRule type="cellIs" dxfId="826" priority="2066" operator="lessThan">
      <formula>$C$4</formula>
    </cfRule>
  </conditionalFormatting>
  <conditionalFormatting sqref="BS37">
    <cfRule type="cellIs" dxfId="825" priority="2067" operator="lessThan">
      <formula>$C$4</formula>
    </cfRule>
  </conditionalFormatting>
  <conditionalFormatting sqref="BS38">
    <cfRule type="cellIs" dxfId="824" priority="2068" operator="lessThan">
      <formula>$C$4</formula>
    </cfRule>
  </conditionalFormatting>
  <conditionalFormatting sqref="BS39">
    <cfRule type="cellIs" dxfId="823" priority="2069" operator="lessThan">
      <formula>$C$4</formula>
    </cfRule>
  </conditionalFormatting>
  <conditionalFormatting sqref="BS40">
    <cfRule type="cellIs" dxfId="822" priority="2070" operator="lessThan">
      <formula>$C$4</formula>
    </cfRule>
  </conditionalFormatting>
  <conditionalFormatting sqref="BS41">
    <cfRule type="cellIs" dxfId="821" priority="2071" operator="lessThan">
      <formula>$C$4</formula>
    </cfRule>
  </conditionalFormatting>
  <conditionalFormatting sqref="BS42">
    <cfRule type="cellIs" dxfId="820" priority="2072" operator="lessThan">
      <formula>$C$4</formula>
    </cfRule>
  </conditionalFormatting>
  <conditionalFormatting sqref="BS43">
    <cfRule type="cellIs" dxfId="819" priority="2073" operator="lessThan">
      <formula>$C$4</formula>
    </cfRule>
  </conditionalFormatting>
  <conditionalFormatting sqref="BS44">
    <cfRule type="cellIs" dxfId="818" priority="2074" operator="lessThan">
      <formula>$C$4</formula>
    </cfRule>
  </conditionalFormatting>
  <conditionalFormatting sqref="BS45">
    <cfRule type="cellIs" dxfId="817" priority="2075" operator="lessThan">
      <formula>$C$4</formula>
    </cfRule>
  </conditionalFormatting>
  <conditionalFormatting sqref="BS46">
    <cfRule type="cellIs" dxfId="816" priority="2076" operator="lessThan">
      <formula>$C$4</formula>
    </cfRule>
  </conditionalFormatting>
  <conditionalFormatting sqref="BS47">
    <cfRule type="cellIs" dxfId="815" priority="2077" operator="lessThan">
      <formula>$C$4</formula>
    </cfRule>
  </conditionalFormatting>
  <conditionalFormatting sqref="BS48">
    <cfRule type="cellIs" dxfId="814" priority="2078" operator="lessThan">
      <formula>$C$4</formula>
    </cfRule>
  </conditionalFormatting>
  <conditionalFormatting sqref="BS49">
    <cfRule type="cellIs" dxfId="813" priority="2079" operator="lessThan">
      <formula>$C$4</formula>
    </cfRule>
  </conditionalFormatting>
  <conditionalFormatting sqref="BS50">
    <cfRule type="cellIs" dxfId="812" priority="2080" operator="lessThan">
      <formula>$C$4</formula>
    </cfRule>
  </conditionalFormatting>
  <conditionalFormatting sqref="BT11">
    <cfRule type="cellIs" dxfId="811" priority="2081" operator="lessThan">
      <formula>$C$4</formula>
    </cfRule>
  </conditionalFormatting>
  <conditionalFormatting sqref="BT12">
    <cfRule type="cellIs" dxfId="810" priority="2082" operator="lessThan">
      <formula>$C$4</formula>
    </cfRule>
  </conditionalFormatting>
  <conditionalFormatting sqref="BT13">
    <cfRule type="cellIs" dxfId="809" priority="2083" operator="lessThan">
      <formula>$C$4</formula>
    </cfRule>
  </conditionalFormatting>
  <conditionalFormatting sqref="BT14">
    <cfRule type="cellIs" dxfId="808" priority="2084" operator="lessThan">
      <formula>$C$4</formula>
    </cfRule>
  </conditionalFormatting>
  <conditionalFormatting sqref="BT15">
    <cfRule type="cellIs" dxfId="807" priority="2085" operator="lessThan">
      <formula>$C$4</formula>
    </cfRule>
  </conditionalFormatting>
  <conditionalFormatting sqref="BT16">
    <cfRule type="cellIs" dxfId="806" priority="2086" operator="lessThan">
      <formula>$C$4</formula>
    </cfRule>
  </conditionalFormatting>
  <conditionalFormatting sqref="BT17">
    <cfRule type="cellIs" dxfId="805" priority="2087" operator="lessThan">
      <formula>$C$4</formula>
    </cfRule>
  </conditionalFormatting>
  <conditionalFormatting sqref="BT18">
    <cfRule type="cellIs" dxfId="804" priority="2088" operator="lessThan">
      <formula>$C$4</formula>
    </cfRule>
  </conditionalFormatting>
  <conditionalFormatting sqref="BT19">
    <cfRule type="cellIs" dxfId="803" priority="2089" operator="lessThan">
      <formula>$C$4</formula>
    </cfRule>
  </conditionalFormatting>
  <conditionalFormatting sqref="BT20">
    <cfRule type="cellIs" dxfId="802" priority="2090" operator="lessThan">
      <formula>$C$4</formula>
    </cfRule>
  </conditionalFormatting>
  <conditionalFormatting sqref="BT21">
    <cfRule type="cellIs" dxfId="801" priority="2091" operator="lessThan">
      <formula>$C$4</formula>
    </cfRule>
  </conditionalFormatting>
  <conditionalFormatting sqref="BT22">
    <cfRule type="cellIs" dxfId="800" priority="2092" operator="lessThan">
      <formula>$C$4</formula>
    </cfRule>
  </conditionalFormatting>
  <conditionalFormatting sqref="BT23">
    <cfRule type="cellIs" dxfId="799" priority="2093" operator="lessThan">
      <formula>$C$4</formula>
    </cfRule>
  </conditionalFormatting>
  <conditionalFormatting sqref="BT24">
    <cfRule type="cellIs" dxfId="798" priority="2094" operator="lessThan">
      <formula>$C$4</formula>
    </cfRule>
  </conditionalFormatting>
  <conditionalFormatting sqref="BT25">
    <cfRule type="cellIs" dxfId="797" priority="2095" operator="lessThan">
      <formula>$C$4</formula>
    </cfRule>
  </conditionalFormatting>
  <conditionalFormatting sqref="BT26">
    <cfRule type="cellIs" dxfId="796" priority="2096" operator="lessThan">
      <formula>$C$4</formula>
    </cfRule>
  </conditionalFormatting>
  <conditionalFormatting sqref="BT27">
    <cfRule type="cellIs" dxfId="795" priority="2097" operator="lessThan">
      <formula>$C$4</formula>
    </cfRule>
  </conditionalFormatting>
  <conditionalFormatting sqref="BT28">
    <cfRule type="cellIs" dxfId="794" priority="2098" operator="lessThan">
      <formula>$C$4</formula>
    </cfRule>
  </conditionalFormatting>
  <conditionalFormatting sqref="BT29">
    <cfRule type="cellIs" dxfId="793" priority="2099" operator="lessThan">
      <formula>$C$4</formula>
    </cfRule>
  </conditionalFormatting>
  <conditionalFormatting sqref="BT30">
    <cfRule type="cellIs" dxfId="792" priority="2100" operator="lessThan">
      <formula>$C$4</formula>
    </cfRule>
  </conditionalFormatting>
  <conditionalFormatting sqref="BT31">
    <cfRule type="cellIs" dxfId="791" priority="2101" operator="lessThan">
      <formula>$C$4</formula>
    </cfRule>
  </conditionalFormatting>
  <conditionalFormatting sqref="BT32">
    <cfRule type="cellIs" dxfId="790" priority="2102" operator="lessThan">
      <formula>$C$4</formula>
    </cfRule>
  </conditionalFormatting>
  <conditionalFormatting sqref="BT33">
    <cfRule type="cellIs" dxfId="789" priority="2103" operator="lessThan">
      <formula>$C$4</formula>
    </cfRule>
  </conditionalFormatting>
  <conditionalFormatting sqref="BT34">
    <cfRule type="cellIs" dxfId="788" priority="2104" operator="lessThan">
      <formula>$C$4</formula>
    </cfRule>
  </conditionalFormatting>
  <conditionalFormatting sqref="BT35">
    <cfRule type="cellIs" dxfId="787" priority="2105" operator="lessThan">
      <formula>$C$4</formula>
    </cfRule>
  </conditionalFormatting>
  <conditionalFormatting sqref="BT36">
    <cfRule type="cellIs" dxfId="786" priority="2106" operator="lessThan">
      <formula>$C$4</formula>
    </cfRule>
  </conditionalFormatting>
  <conditionalFormatting sqref="BT37">
    <cfRule type="cellIs" dxfId="785" priority="2107" operator="lessThan">
      <formula>$C$4</formula>
    </cfRule>
  </conditionalFormatting>
  <conditionalFormatting sqref="BT38">
    <cfRule type="cellIs" dxfId="784" priority="2108" operator="lessThan">
      <formula>$C$4</formula>
    </cfRule>
  </conditionalFormatting>
  <conditionalFormatting sqref="BT39">
    <cfRule type="cellIs" dxfId="783" priority="2109" operator="lessThan">
      <formula>$C$4</formula>
    </cfRule>
  </conditionalFormatting>
  <conditionalFormatting sqref="BT40">
    <cfRule type="cellIs" dxfId="782" priority="2110" operator="lessThan">
      <formula>$C$4</formula>
    </cfRule>
  </conditionalFormatting>
  <conditionalFormatting sqref="BT41">
    <cfRule type="cellIs" dxfId="781" priority="2111" operator="lessThan">
      <formula>$C$4</formula>
    </cfRule>
  </conditionalFormatting>
  <conditionalFormatting sqref="BT42">
    <cfRule type="cellIs" dxfId="780" priority="2112" operator="lessThan">
      <formula>$C$4</formula>
    </cfRule>
  </conditionalFormatting>
  <conditionalFormatting sqref="BT43">
    <cfRule type="cellIs" dxfId="779" priority="2113" operator="lessThan">
      <formula>$C$4</formula>
    </cfRule>
  </conditionalFormatting>
  <conditionalFormatting sqref="BT44">
    <cfRule type="cellIs" dxfId="778" priority="2114" operator="lessThan">
      <formula>$C$4</formula>
    </cfRule>
  </conditionalFormatting>
  <conditionalFormatting sqref="BT45">
    <cfRule type="cellIs" dxfId="777" priority="2115" operator="lessThan">
      <formula>$C$4</formula>
    </cfRule>
  </conditionalFormatting>
  <conditionalFormatting sqref="BT46">
    <cfRule type="cellIs" dxfId="776" priority="2116" operator="lessThan">
      <formula>$C$4</formula>
    </cfRule>
  </conditionalFormatting>
  <conditionalFormatting sqref="BT47">
    <cfRule type="cellIs" dxfId="775" priority="2117" operator="lessThan">
      <formula>$C$4</formula>
    </cfRule>
  </conditionalFormatting>
  <conditionalFormatting sqref="BT48">
    <cfRule type="cellIs" dxfId="774" priority="2118" operator="lessThan">
      <formula>$C$4</formula>
    </cfRule>
  </conditionalFormatting>
  <conditionalFormatting sqref="BT49">
    <cfRule type="cellIs" dxfId="773" priority="2119" operator="lessThan">
      <formula>$C$4</formula>
    </cfRule>
  </conditionalFormatting>
  <conditionalFormatting sqref="BT50">
    <cfRule type="cellIs" dxfId="772" priority="2120" operator="lessThan">
      <formula>$C$4</formula>
    </cfRule>
  </conditionalFormatting>
  <conditionalFormatting sqref="BU11">
    <cfRule type="cellIs" dxfId="771" priority="2121" operator="lessThan">
      <formula>$C$4</formula>
    </cfRule>
  </conditionalFormatting>
  <conditionalFormatting sqref="BU12">
    <cfRule type="cellIs" dxfId="770" priority="2122" operator="lessThan">
      <formula>$C$4</formula>
    </cfRule>
  </conditionalFormatting>
  <conditionalFormatting sqref="BU13">
    <cfRule type="cellIs" dxfId="769" priority="2123" operator="lessThan">
      <formula>$C$4</formula>
    </cfRule>
  </conditionalFormatting>
  <conditionalFormatting sqref="BU14">
    <cfRule type="cellIs" dxfId="768" priority="2124" operator="lessThan">
      <formula>$C$4</formula>
    </cfRule>
  </conditionalFormatting>
  <conditionalFormatting sqref="BU15">
    <cfRule type="cellIs" dxfId="767" priority="2125" operator="lessThan">
      <formula>$C$4</formula>
    </cfRule>
  </conditionalFormatting>
  <conditionalFormatting sqref="BU16">
    <cfRule type="cellIs" dxfId="766" priority="2126" operator="lessThan">
      <formula>$C$4</formula>
    </cfRule>
  </conditionalFormatting>
  <conditionalFormatting sqref="BU17">
    <cfRule type="cellIs" dxfId="765" priority="2127" operator="lessThan">
      <formula>$C$4</formula>
    </cfRule>
  </conditionalFormatting>
  <conditionalFormatting sqref="BU18">
    <cfRule type="cellIs" dxfId="764" priority="2128" operator="lessThan">
      <formula>$C$4</formula>
    </cfRule>
  </conditionalFormatting>
  <conditionalFormatting sqref="BU19">
    <cfRule type="cellIs" dxfId="763" priority="2129" operator="lessThan">
      <formula>$C$4</formula>
    </cfRule>
  </conditionalFormatting>
  <conditionalFormatting sqref="BU20">
    <cfRule type="cellIs" dxfId="762" priority="2130" operator="lessThan">
      <formula>$C$4</formula>
    </cfRule>
  </conditionalFormatting>
  <conditionalFormatting sqref="BU21">
    <cfRule type="cellIs" dxfId="761" priority="2131" operator="lessThan">
      <formula>$C$4</formula>
    </cfRule>
  </conditionalFormatting>
  <conditionalFormatting sqref="BU22">
    <cfRule type="cellIs" dxfId="760" priority="2132" operator="lessThan">
      <formula>$C$4</formula>
    </cfRule>
  </conditionalFormatting>
  <conditionalFormatting sqref="BU23">
    <cfRule type="cellIs" dxfId="759" priority="2133" operator="lessThan">
      <formula>$C$4</formula>
    </cfRule>
  </conditionalFormatting>
  <conditionalFormatting sqref="BU24">
    <cfRule type="cellIs" dxfId="758" priority="2134" operator="lessThan">
      <formula>$C$4</formula>
    </cfRule>
  </conditionalFormatting>
  <conditionalFormatting sqref="BU25">
    <cfRule type="cellIs" dxfId="757" priority="2135" operator="lessThan">
      <formula>$C$4</formula>
    </cfRule>
  </conditionalFormatting>
  <conditionalFormatting sqref="BU26">
    <cfRule type="cellIs" dxfId="756" priority="2136" operator="lessThan">
      <formula>$C$4</formula>
    </cfRule>
  </conditionalFormatting>
  <conditionalFormatting sqref="BU27">
    <cfRule type="cellIs" dxfId="755" priority="2137" operator="lessThan">
      <formula>$C$4</formula>
    </cfRule>
  </conditionalFormatting>
  <conditionalFormatting sqref="BU28">
    <cfRule type="cellIs" dxfId="754" priority="2138" operator="lessThan">
      <formula>$C$4</formula>
    </cfRule>
  </conditionalFormatting>
  <conditionalFormatting sqref="BU29">
    <cfRule type="cellIs" dxfId="753" priority="2139" operator="lessThan">
      <formula>$C$4</formula>
    </cfRule>
  </conditionalFormatting>
  <conditionalFormatting sqref="BU30">
    <cfRule type="cellIs" dxfId="752" priority="2140" operator="lessThan">
      <formula>$C$4</formula>
    </cfRule>
  </conditionalFormatting>
  <conditionalFormatting sqref="BU31">
    <cfRule type="cellIs" dxfId="751" priority="2141" operator="lessThan">
      <formula>$C$4</formula>
    </cfRule>
  </conditionalFormatting>
  <conditionalFormatting sqref="BU32">
    <cfRule type="cellIs" dxfId="750" priority="2142" operator="lessThan">
      <formula>$C$4</formula>
    </cfRule>
  </conditionalFormatting>
  <conditionalFormatting sqref="BU33">
    <cfRule type="cellIs" dxfId="749" priority="2143" operator="lessThan">
      <formula>$C$4</formula>
    </cfRule>
  </conditionalFormatting>
  <conditionalFormatting sqref="BU34">
    <cfRule type="cellIs" dxfId="748" priority="2144" operator="lessThan">
      <formula>$C$4</formula>
    </cfRule>
  </conditionalFormatting>
  <conditionalFormatting sqref="BU35">
    <cfRule type="cellIs" dxfId="747" priority="2145" operator="lessThan">
      <formula>$C$4</formula>
    </cfRule>
  </conditionalFormatting>
  <conditionalFormatting sqref="BU36">
    <cfRule type="cellIs" dxfId="746" priority="2146" operator="lessThan">
      <formula>$C$4</formula>
    </cfRule>
  </conditionalFormatting>
  <conditionalFormatting sqref="BU37">
    <cfRule type="cellIs" dxfId="745" priority="2147" operator="lessThan">
      <formula>$C$4</formula>
    </cfRule>
  </conditionalFormatting>
  <conditionalFormatting sqref="BU38">
    <cfRule type="cellIs" dxfId="744" priority="2148" operator="lessThan">
      <formula>$C$4</formula>
    </cfRule>
  </conditionalFormatting>
  <conditionalFormatting sqref="BU39">
    <cfRule type="cellIs" dxfId="743" priority="2149" operator="lessThan">
      <formula>$C$4</formula>
    </cfRule>
  </conditionalFormatting>
  <conditionalFormatting sqref="BU40">
    <cfRule type="cellIs" dxfId="742" priority="2150" operator="lessThan">
      <formula>$C$4</formula>
    </cfRule>
  </conditionalFormatting>
  <conditionalFormatting sqref="BU41">
    <cfRule type="cellIs" dxfId="741" priority="2151" operator="lessThan">
      <formula>$C$4</formula>
    </cfRule>
  </conditionalFormatting>
  <conditionalFormatting sqref="BU42">
    <cfRule type="cellIs" dxfId="740" priority="2152" operator="lessThan">
      <formula>$C$4</formula>
    </cfRule>
  </conditionalFormatting>
  <conditionalFormatting sqref="BU43">
    <cfRule type="cellIs" dxfId="739" priority="2153" operator="lessThan">
      <formula>$C$4</formula>
    </cfRule>
  </conditionalFormatting>
  <conditionalFormatting sqref="BU44">
    <cfRule type="cellIs" dxfId="738" priority="2154" operator="lessThan">
      <formula>$C$4</formula>
    </cfRule>
  </conditionalFormatting>
  <conditionalFormatting sqref="BU45">
    <cfRule type="cellIs" dxfId="737" priority="2155" operator="lessThan">
      <formula>$C$4</formula>
    </cfRule>
  </conditionalFormatting>
  <conditionalFormatting sqref="BU46">
    <cfRule type="cellIs" dxfId="736" priority="2156" operator="lessThan">
      <formula>$C$4</formula>
    </cfRule>
  </conditionalFormatting>
  <conditionalFormatting sqref="BU47">
    <cfRule type="cellIs" dxfId="735" priority="2157" operator="lessThan">
      <formula>$C$4</formula>
    </cfRule>
  </conditionalFormatting>
  <conditionalFormatting sqref="BU48">
    <cfRule type="cellIs" dxfId="734" priority="2158" operator="lessThan">
      <formula>$C$4</formula>
    </cfRule>
  </conditionalFormatting>
  <conditionalFormatting sqref="BU49">
    <cfRule type="cellIs" dxfId="733" priority="2159" operator="lessThan">
      <formula>$C$4</formula>
    </cfRule>
  </conditionalFormatting>
  <conditionalFormatting sqref="BU50">
    <cfRule type="cellIs" dxfId="732" priority="2160" operator="lessThan">
      <formula>$C$4</formula>
    </cfRule>
  </conditionalFormatting>
  <conditionalFormatting sqref="BV11">
    <cfRule type="cellIs" dxfId="731" priority="2161" operator="lessThan">
      <formula>$C$4</formula>
    </cfRule>
  </conditionalFormatting>
  <conditionalFormatting sqref="BV12">
    <cfRule type="cellIs" dxfId="730" priority="2162" operator="lessThan">
      <formula>$C$4</formula>
    </cfRule>
  </conditionalFormatting>
  <conditionalFormatting sqref="BV13">
    <cfRule type="cellIs" dxfId="729" priority="2163" operator="lessThan">
      <formula>$C$4</formula>
    </cfRule>
  </conditionalFormatting>
  <conditionalFormatting sqref="BV14">
    <cfRule type="cellIs" dxfId="728" priority="2164" operator="lessThan">
      <formula>$C$4</formula>
    </cfRule>
  </conditionalFormatting>
  <conditionalFormatting sqref="BV15">
    <cfRule type="cellIs" dxfId="727" priority="2165" operator="lessThan">
      <formula>$C$4</formula>
    </cfRule>
  </conditionalFormatting>
  <conditionalFormatting sqref="BV16">
    <cfRule type="cellIs" dxfId="726" priority="2166" operator="lessThan">
      <formula>$C$4</formula>
    </cfRule>
  </conditionalFormatting>
  <conditionalFormatting sqref="BV17">
    <cfRule type="cellIs" dxfId="725" priority="2167" operator="lessThan">
      <formula>$C$4</formula>
    </cfRule>
  </conditionalFormatting>
  <conditionalFormatting sqref="BV18">
    <cfRule type="cellIs" dxfId="724" priority="2168" operator="lessThan">
      <formula>$C$4</formula>
    </cfRule>
  </conditionalFormatting>
  <conditionalFormatting sqref="BV19">
    <cfRule type="cellIs" dxfId="723" priority="2169" operator="lessThan">
      <formula>$C$4</formula>
    </cfRule>
  </conditionalFormatting>
  <conditionalFormatting sqref="BV20">
    <cfRule type="cellIs" dxfId="722" priority="2170" operator="lessThan">
      <formula>$C$4</formula>
    </cfRule>
  </conditionalFormatting>
  <conditionalFormatting sqref="BV21">
    <cfRule type="cellIs" dxfId="721" priority="2171" operator="lessThan">
      <formula>$C$4</formula>
    </cfRule>
  </conditionalFormatting>
  <conditionalFormatting sqref="BV22">
    <cfRule type="cellIs" dxfId="720" priority="2172" operator="lessThan">
      <formula>$C$4</formula>
    </cfRule>
  </conditionalFormatting>
  <conditionalFormatting sqref="BV23">
    <cfRule type="cellIs" dxfId="719" priority="2173" operator="lessThan">
      <formula>$C$4</formula>
    </cfRule>
  </conditionalFormatting>
  <conditionalFormatting sqref="BV24">
    <cfRule type="cellIs" dxfId="718" priority="2174" operator="lessThan">
      <formula>$C$4</formula>
    </cfRule>
  </conditionalFormatting>
  <conditionalFormatting sqref="BV25">
    <cfRule type="cellIs" dxfId="717" priority="2175" operator="lessThan">
      <formula>$C$4</formula>
    </cfRule>
  </conditionalFormatting>
  <conditionalFormatting sqref="BV26">
    <cfRule type="cellIs" dxfId="716" priority="2176" operator="lessThan">
      <formula>$C$4</formula>
    </cfRule>
  </conditionalFormatting>
  <conditionalFormatting sqref="BV27">
    <cfRule type="cellIs" dxfId="715" priority="2177" operator="lessThan">
      <formula>$C$4</formula>
    </cfRule>
  </conditionalFormatting>
  <conditionalFormatting sqref="BV28">
    <cfRule type="cellIs" dxfId="714" priority="2178" operator="lessThan">
      <formula>$C$4</formula>
    </cfRule>
  </conditionalFormatting>
  <conditionalFormatting sqref="BV29">
    <cfRule type="cellIs" dxfId="713" priority="2179" operator="lessThan">
      <formula>$C$4</formula>
    </cfRule>
  </conditionalFormatting>
  <conditionalFormatting sqref="BV30">
    <cfRule type="cellIs" dxfId="712" priority="2180" operator="lessThan">
      <formula>$C$4</formula>
    </cfRule>
  </conditionalFormatting>
  <conditionalFormatting sqref="BV31">
    <cfRule type="cellIs" dxfId="711" priority="2181" operator="lessThan">
      <formula>$C$4</formula>
    </cfRule>
  </conditionalFormatting>
  <conditionalFormatting sqref="BV32">
    <cfRule type="cellIs" dxfId="710" priority="2182" operator="lessThan">
      <formula>$C$4</formula>
    </cfRule>
  </conditionalFormatting>
  <conditionalFormatting sqref="BV33">
    <cfRule type="cellIs" dxfId="709" priority="2183" operator="lessThan">
      <formula>$C$4</formula>
    </cfRule>
  </conditionalFormatting>
  <conditionalFormatting sqref="BV34">
    <cfRule type="cellIs" dxfId="708" priority="2184" operator="lessThan">
      <formula>$C$4</formula>
    </cfRule>
  </conditionalFormatting>
  <conditionalFormatting sqref="BV35">
    <cfRule type="cellIs" dxfId="707" priority="2185" operator="lessThan">
      <formula>$C$4</formula>
    </cfRule>
  </conditionalFormatting>
  <conditionalFormatting sqref="BV36">
    <cfRule type="cellIs" dxfId="706" priority="2186" operator="lessThan">
      <formula>$C$4</formula>
    </cfRule>
  </conditionalFormatting>
  <conditionalFormatting sqref="BV37">
    <cfRule type="cellIs" dxfId="705" priority="2187" operator="lessThan">
      <formula>$C$4</formula>
    </cfRule>
  </conditionalFormatting>
  <conditionalFormatting sqref="BV38">
    <cfRule type="cellIs" dxfId="704" priority="2188" operator="lessThan">
      <formula>$C$4</formula>
    </cfRule>
  </conditionalFormatting>
  <conditionalFormatting sqref="BV39">
    <cfRule type="cellIs" dxfId="703" priority="2189" operator="lessThan">
      <formula>$C$4</formula>
    </cfRule>
  </conditionalFormatting>
  <conditionalFormatting sqref="BV40">
    <cfRule type="cellIs" dxfId="702" priority="2190" operator="lessThan">
      <formula>$C$4</formula>
    </cfRule>
  </conditionalFormatting>
  <conditionalFormatting sqref="BV41">
    <cfRule type="cellIs" dxfId="701" priority="2191" operator="lessThan">
      <formula>$C$4</formula>
    </cfRule>
  </conditionalFormatting>
  <conditionalFormatting sqref="BV42">
    <cfRule type="cellIs" dxfId="700" priority="2192" operator="lessThan">
      <formula>$C$4</formula>
    </cfRule>
  </conditionalFormatting>
  <conditionalFormatting sqref="BV43">
    <cfRule type="cellIs" dxfId="699" priority="2193" operator="lessThan">
      <formula>$C$4</formula>
    </cfRule>
  </conditionalFormatting>
  <conditionalFormatting sqref="BV44">
    <cfRule type="cellIs" dxfId="698" priority="2194" operator="lessThan">
      <formula>$C$4</formula>
    </cfRule>
  </conditionalFormatting>
  <conditionalFormatting sqref="BV45">
    <cfRule type="cellIs" dxfId="697" priority="2195" operator="lessThan">
      <formula>$C$4</formula>
    </cfRule>
  </conditionalFormatting>
  <conditionalFormatting sqref="BV46">
    <cfRule type="cellIs" dxfId="696" priority="2196" operator="lessThan">
      <formula>$C$4</formula>
    </cfRule>
  </conditionalFormatting>
  <conditionalFormatting sqref="BV47">
    <cfRule type="cellIs" dxfId="695" priority="2197" operator="lessThan">
      <formula>$C$4</formula>
    </cfRule>
  </conditionalFormatting>
  <conditionalFormatting sqref="BV48">
    <cfRule type="cellIs" dxfId="694" priority="2198" operator="lessThan">
      <formula>$C$4</formula>
    </cfRule>
  </conditionalFormatting>
  <conditionalFormatting sqref="BV49">
    <cfRule type="cellIs" dxfId="693" priority="2199" operator="lessThan">
      <formula>$C$4</formula>
    </cfRule>
  </conditionalFormatting>
  <conditionalFormatting sqref="BV50">
    <cfRule type="cellIs" dxfId="692" priority="2200" operator="lessThan">
      <formula>$C$4</formula>
    </cfRule>
  </conditionalFormatting>
  <conditionalFormatting sqref="BW11:BW42">
    <cfRule type="cellIs" dxfId="691" priority="2201" operator="lessThan">
      <formula>$C$4</formula>
    </cfRule>
  </conditionalFormatting>
  <conditionalFormatting sqref="BW43">
    <cfRule type="cellIs" dxfId="659" priority="2233" operator="lessThan">
      <formula>$C$4</formula>
    </cfRule>
  </conditionalFormatting>
  <conditionalFormatting sqref="BW44">
    <cfRule type="cellIs" dxfId="658" priority="2234" operator="lessThan">
      <formula>$C$4</formula>
    </cfRule>
  </conditionalFormatting>
  <conditionalFormatting sqref="BW45">
    <cfRule type="cellIs" dxfId="657" priority="2235" operator="lessThan">
      <formula>$C$4</formula>
    </cfRule>
  </conditionalFormatting>
  <conditionalFormatting sqref="BW46">
    <cfRule type="cellIs" dxfId="656" priority="2236" operator="lessThan">
      <formula>$C$4</formula>
    </cfRule>
  </conditionalFormatting>
  <conditionalFormatting sqref="BW47">
    <cfRule type="cellIs" dxfId="655" priority="2237" operator="lessThan">
      <formula>$C$4</formula>
    </cfRule>
  </conditionalFormatting>
  <conditionalFormatting sqref="BW48">
    <cfRule type="cellIs" dxfId="654" priority="2238" operator="lessThan">
      <formula>$C$4</formula>
    </cfRule>
  </conditionalFormatting>
  <conditionalFormatting sqref="BW49">
    <cfRule type="cellIs" dxfId="653" priority="2239" operator="lessThan">
      <formula>$C$4</formula>
    </cfRule>
  </conditionalFormatting>
  <conditionalFormatting sqref="BW50">
    <cfRule type="cellIs" dxfId="652" priority="2240" operator="lessThan">
      <formula>$C$4</formula>
    </cfRule>
  </conditionalFormatting>
  <conditionalFormatting sqref="BX11">
    <cfRule type="cellIs" dxfId="651" priority="2241" operator="lessThan">
      <formula>$C$4</formula>
    </cfRule>
  </conditionalFormatting>
  <conditionalFormatting sqref="BX12">
    <cfRule type="cellIs" dxfId="650" priority="2242" operator="lessThan">
      <formula>$C$4</formula>
    </cfRule>
  </conditionalFormatting>
  <conditionalFormatting sqref="BX13">
    <cfRule type="cellIs" dxfId="649" priority="2243" operator="lessThan">
      <formula>$C$4</formula>
    </cfRule>
  </conditionalFormatting>
  <conditionalFormatting sqref="BX14">
    <cfRule type="cellIs" dxfId="648" priority="2244" operator="lessThan">
      <formula>$C$4</formula>
    </cfRule>
  </conditionalFormatting>
  <conditionalFormatting sqref="BX15">
    <cfRule type="cellIs" dxfId="647" priority="2245" operator="lessThan">
      <formula>$C$4</formula>
    </cfRule>
  </conditionalFormatting>
  <conditionalFormatting sqref="BX16">
    <cfRule type="cellIs" dxfId="646" priority="2246" operator="lessThan">
      <formula>$C$4</formula>
    </cfRule>
  </conditionalFormatting>
  <conditionalFormatting sqref="BX17">
    <cfRule type="cellIs" dxfId="645" priority="2247" operator="lessThan">
      <formula>$C$4</formula>
    </cfRule>
  </conditionalFormatting>
  <conditionalFormatting sqref="BX18">
    <cfRule type="cellIs" dxfId="644" priority="2248" operator="lessThan">
      <formula>$C$4</formula>
    </cfRule>
  </conditionalFormatting>
  <conditionalFormatting sqref="BX19">
    <cfRule type="cellIs" dxfId="643" priority="2249" operator="lessThan">
      <formula>$C$4</formula>
    </cfRule>
  </conditionalFormatting>
  <conditionalFormatting sqref="BX20">
    <cfRule type="cellIs" dxfId="642" priority="2250" operator="lessThan">
      <formula>$C$4</formula>
    </cfRule>
  </conditionalFormatting>
  <conditionalFormatting sqref="BX21">
    <cfRule type="cellIs" dxfId="641" priority="2251" operator="lessThan">
      <formula>$C$4</formula>
    </cfRule>
  </conditionalFormatting>
  <conditionalFormatting sqref="BX22">
    <cfRule type="cellIs" dxfId="640" priority="2252" operator="lessThan">
      <formula>$C$4</formula>
    </cfRule>
  </conditionalFormatting>
  <conditionalFormatting sqref="BX23">
    <cfRule type="cellIs" dxfId="639" priority="2253" operator="lessThan">
      <formula>$C$4</formula>
    </cfRule>
  </conditionalFormatting>
  <conditionalFormatting sqref="BX24">
    <cfRule type="cellIs" dxfId="638" priority="2254" operator="lessThan">
      <formula>$C$4</formula>
    </cfRule>
  </conditionalFormatting>
  <conditionalFormatting sqref="BX25">
    <cfRule type="cellIs" dxfId="637" priority="2255" operator="lessThan">
      <formula>$C$4</formula>
    </cfRule>
  </conditionalFormatting>
  <conditionalFormatting sqref="BX26">
    <cfRule type="cellIs" dxfId="636" priority="2256" operator="lessThan">
      <formula>$C$4</formula>
    </cfRule>
  </conditionalFormatting>
  <conditionalFormatting sqref="BX27">
    <cfRule type="cellIs" dxfId="635" priority="2257" operator="lessThan">
      <formula>$C$4</formula>
    </cfRule>
  </conditionalFormatting>
  <conditionalFormatting sqref="BX28">
    <cfRule type="cellIs" dxfId="634" priority="2258" operator="lessThan">
      <formula>$C$4</formula>
    </cfRule>
  </conditionalFormatting>
  <conditionalFormatting sqref="BX29">
    <cfRule type="cellIs" dxfId="633" priority="2259" operator="lessThan">
      <formula>$C$4</formula>
    </cfRule>
  </conditionalFormatting>
  <conditionalFormatting sqref="BX30">
    <cfRule type="cellIs" dxfId="632" priority="2260" operator="lessThan">
      <formula>$C$4</formula>
    </cfRule>
  </conditionalFormatting>
  <conditionalFormatting sqref="BX31">
    <cfRule type="cellIs" dxfId="631" priority="2261" operator="lessThan">
      <formula>$C$4</formula>
    </cfRule>
  </conditionalFormatting>
  <conditionalFormatting sqref="BX32">
    <cfRule type="cellIs" dxfId="630" priority="2262" operator="lessThan">
      <formula>$C$4</formula>
    </cfRule>
  </conditionalFormatting>
  <conditionalFormatting sqref="BX33">
    <cfRule type="cellIs" dxfId="629" priority="2263" operator="lessThan">
      <formula>$C$4</formula>
    </cfRule>
  </conditionalFormatting>
  <conditionalFormatting sqref="BX34">
    <cfRule type="cellIs" dxfId="628" priority="2264" operator="lessThan">
      <formula>$C$4</formula>
    </cfRule>
  </conditionalFormatting>
  <conditionalFormatting sqref="BX35">
    <cfRule type="cellIs" dxfId="627" priority="2265" operator="lessThan">
      <formula>$C$4</formula>
    </cfRule>
  </conditionalFormatting>
  <conditionalFormatting sqref="BX36">
    <cfRule type="cellIs" dxfId="626" priority="2266" operator="lessThan">
      <formula>$C$4</formula>
    </cfRule>
  </conditionalFormatting>
  <conditionalFormatting sqref="BX37">
    <cfRule type="cellIs" dxfId="625" priority="2267" operator="lessThan">
      <formula>$C$4</formula>
    </cfRule>
  </conditionalFormatting>
  <conditionalFormatting sqref="BX38">
    <cfRule type="cellIs" dxfId="624" priority="2268" operator="lessThan">
      <formula>$C$4</formula>
    </cfRule>
  </conditionalFormatting>
  <conditionalFormatting sqref="BX39">
    <cfRule type="cellIs" dxfId="623" priority="2269" operator="lessThan">
      <formula>$C$4</formula>
    </cfRule>
  </conditionalFormatting>
  <conditionalFormatting sqref="BX40">
    <cfRule type="cellIs" dxfId="622" priority="2270" operator="lessThan">
      <formula>$C$4</formula>
    </cfRule>
  </conditionalFormatting>
  <conditionalFormatting sqref="BX41">
    <cfRule type="cellIs" dxfId="621" priority="2271" operator="lessThan">
      <formula>$C$4</formula>
    </cfRule>
  </conditionalFormatting>
  <conditionalFormatting sqref="BX42">
    <cfRule type="cellIs" dxfId="620" priority="2272" operator="lessThan">
      <formula>$C$4</formula>
    </cfRule>
  </conditionalFormatting>
  <conditionalFormatting sqref="BX43">
    <cfRule type="cellIs" dxfId="619" priority="2273" operator="lessThan">
      <formula>$C$4</formula>
    </cfRule>
  </conditionalFormatting>
  <conditionalFormatting sqref="BX44">
    <cfRule type="cellIs" dxfId="618" priority="2274" operator="lessThan">
      <formula>$C$4</formula>
    </cfRule>
  </conditionalFormatting>
  <conditionalFormatting sqref="BX45">
    <cfRule type="cellIs" dxfId="617" priority="2275" operator="lessThan">
      <formula>$C$4</formula>
    </cfRule>
  </conditionalFormatting>
  <conditionalFormatting sqref="BX46">
    <cfRule type="cellIs" dxfId="616" priority="2276" operator="lessThan">
      <formula>$C$4</formula>
    </cfRule>
  </conditionalFormatting>
  <conditionalFormatting sqref="BX47">
    <cfRule type="cellIs" dxfId="615" priority="2277" operator="lessThan">
      <formula>$C$4</formula>
    </cfRule>
  </conditionalFormatting>
  <conditionalFormatting sqref="BX48">
    <cfRule type="cellIs" dxfId="614" priority="2278" operator="lessThan">
      <formula>$C$4</formula>
    </cfRule>
  </conditionalFormatting>
  <conditionalFormatting sqref="BX49">
    <cfRule type="cellIs" dxfId="613" priority="2279" operator="lessThan">
      <formula>$C$4</formula>
    </cfRule>
  </conditionalFormatting>
  <conditionalFormatting sqref="BX50">
    <cfRule type="cellIs" dxfId="612" priority="2280" operator="lessThan">
      <formula>$C$4</formula>
    </cfRule>
  </conditionalFormatting>
  <conditionalFormatting sqref="BY11">
    <cfRule type="cellIs" dxfId="611" priority="2281" operator="lessThan">
      <formula>$C$4</formula>
    </cfRule>
  </conditionalFormatting>
  <conditionalFormatting sqref="BY12">
    <cfRule type="cellIs" dxfId="610" priority="2282" operator="lessThan">
      <formula>$C$4</formula>
    </cfRule>
  </conditionalFormatting>
  <conditionalFormatting sqref="BY13">
    <cfRule type="cellIs" dxfId="609" priority="2283" operator="lessThan">
      <formula>$C$4</formula>
    </cfRule>
  </conditionalFormatting>
  <conditionalFormatting sqref="BY14">
    <cfRule type="cellIs" dxfId="608" priority="2284" operator="lessThan">
      <formula>$C$4</formula>
    </cfRule>
  </conditionalFormatting>
  <conditionalFormatting sqref="BY15">
    <cfRule type="cellIs" dxfId="607" priority="2285" operator="lessThan">
      <formula>$C$4</formula>
    </cfRule>
  </conditionalFormatting>
  <conditionalFormatting sqref="BY16">
    <cfRule type="cellIs" dxfId="606" priority="2286" operator="lessThan">
      <formula>$C$4</formula>
    </cfRule>
  </conditionalFormatting>
  <conditionalFormatting sqref="BY17">
    <cfRule type="cellIs" dxfId="605" priority="2287" operator="lessThan">
      <formula>$C$4</formula>
    </cfRule>
  </conditionalFormatting>
  <conditionalFormatting sqref="BY18">
    <cfRule type="cellIs" dxfId="604" priority="2288" operator="lessThan">
      <formula>$C$4</formula>
    </cfRule>
  </conditionalFormatting>
  <conditionalFormatting sqref="BY19">
    <cfRule type="cellIs" dxfId="603" priority="2289" operator="lessThan">
      <formula>$C$4</formula>
    </cfRule>
  </conditionalFormatting>
  <conditionalFormatting sqref="BY20">
    <cfRule type="cellIs" dxfId="602" priority="2290" operator="lessThan">
      <formula>$C$4</formula>
    </cfRule>
  </conditionalFormatting>
  <conditionalFormatting sqref="BY21">
    <cfRule type="cellIs" dxfId="601" priority="2291" operator="lessThan">
      <formula>$C$4</formula>
    </cfRule>
  </conditionalFormatting>
  <conditionalFormatting sqref="BY22">
    <cfRule type="cellIs" dxfId="600" priority="2292" operator="lessThan">
      <formula>$C$4</formula>
    </cfRule>
  </conditionalFormatting>
  <conditionalFormatting sqref="BY23">
    <cfRule type="cellIs" dxfId="599" priority="2293" operator="lessThan">
      <formula>$C$4</formula>
    </cfRule>
  </conditionalFormatting>
  <conditionalFormatting sqref="BY24">
    <cfRule type="cellIs" dxfId="598" priority="2294" operator="lessThan">
      <formula>$C$4</formula>
    </cfRule>
  </conditionalFormatting>
  <conditionalFormatting sqref="BY25">
    <cfRule type="cellIs" dxfId="597" priority="2295" operator="lessThan">
      <formula>$C$4</formula>
    </cfRule>
  </conditionalFormatting>
  <conditionalFormatting sqref="BY26">
    <cfRule type="cellIs" dxfId="596" priority="2296" operator="lessThan">
      <formula>$C$4</formula>
    </cfRule>
  </conditionalFormatting>
  <conditionalFormatting sqref="BY27">
    <cfRule type="cellIs" dxfId="595" priority="2297" operator="lessThan">
      <formula>$C$4</formula>
    </cfRule>
  </conditionalFormatting>
  <conditionalFormatting sqref="BY28">
    <cfRule type="cellIs" dxfId="594" priority="2298" operator="lessThan">
      <formula>$C$4</formula>
    </cfRule>
  </conditionalFormatting>
  <conditionalFormatting sqref="BY29">
    <cfRule type="cellIs" dxfId="593" priority="2299" operator="lessThan">
      <formula>$C$4</formula>
    </cfRule>
  </conditionalFormatting>
  <conditionalFormatting sqref="BY30">
    <cfRule type="cellIs" dxfId="592" priority="2300" operator="lessThan">
      <formula>$C$4</formula>
    </cfRule>
  </conditionalFormatting>
  <conditionalFormatting sqref="BY31">
    <cfRule type="cellIs" dxfId="591" priority="2301" operator="lessThan">
      <formula>$C$4</formula>
    </cfRule>
  </conditionalFormatting>
  <conditionalFormatting sqref="BY32">
    <cfRule type="cellIs" dxfId="590" priority="2302" operator="lessThan">
      <formula>$C$4</formula>
    </cfRule>
  </conditionalFormatting>
  <conditionalFormatting sqref="BY33">
    <cfRule type="cellIs" dxfId="589" priority="2303" operator="lessThan">
      <formula>$C$4</formula>
    </cfRule>
  </conditionalFormatting>
  <conditionalFormatting sqref="BY34">
    <cfRule type="cellIs" dxfId="588" priority="2304" operator="lessThan">
      <formula>$C$4</formula>
    </cfRule>
  </conditionalFormatting>
  <conditionalFormatting sqref="BY35">
    <cfRule type="cellIs" dxfId="587" priority="2305" operator="lessThan">
      <formula>$C$4</formula>
    </cfRule>
  </conditionalFormatting>
  <conditionalFormatting sqref="BY36">
    <cfRule type="cellIs" dxfId="586" priority="2306" operator="lessThan">
      <formula>$C$4</formula>
    </cfRule>
  </conditionalFormatting>
  <conditionalFormatting sqref="BY37">
    <cfRule type="cellIs" dxfId="585" priority="2307" operator="lessThan">
      <formula>$C$4</formula>
    </cfRule>
  </conditionalFormatting>
  <conditionalFormatting sqref="BY38">
    <cfRule type="cellIs" dxfId="584" priority="2308" operator="lessThan">
      <formula>$C$4</formula>
    </cfRule>
  </conditionalFormatting>
  <conditionalFormatting sqref="BY39">
    <cfRule type="cellIs" dxfId="583" priority="2309" operator="lessThan">
      <formula>$C$4</formula>
    </cfRule>
  </conditionalFormatting>
  <conditionalFormatting sqref="BY40">
    <cfRule type="cellIs" dxfId="582" priority="2310" operator="lessThan">
      <formula>$C$4</formula>
    </cfRule>
  </conditionalFormatting>
  <conditionalFormatting sqref="BY41">
    <cfRule type="cellIs" dxfId="581" priority="2311" operator="lessThan">
      <formula>$C$4</formula>
    </cfRule>
  </conditionalFormatting>
  <conditionalFormatting sqref="BY42">
    <cfRule type="cellIs" dxfId="580" priority="2312" operator="lessThan">
      <formula>$C$4</formula>
    </cfRule>
  </conditionalFormatting>
  <conditionalFormatting sqref="BY43">
    <cfRule type="cellIs" dxfId="579" priority="2313" operator="lessThan">
      <formula>$C$4</formula>
    </cfRule>
  </conditionalFormatting>
  <conditionalFormatting sqref="BY44">
    <cfRule type="cellIs" dxfId="578" priority="2314" operator="lessThan">
      <formula>$C$4</formula>
    </cfRule>
  </conditionalFormatting>
  <conditionalFormatting sqref="BY45">
    <cfRule type="cellIs" dxfId="577" priority="2315" operator="lessThan">
      <formula>$C$4</formula>
    </cfRule>
  </conditionalFormatting>
  <conditionalFormatting sqref="BY46">
    <cfRule type="cellIs" dxfId="576" priority="2316" operator="lessThan">
      <formula>$C$4</formula>
    </cfRule>
  </conditionalFormatting>
  <conditionalFormatting sqref="BY47">
    <cfRule type="cellIs" dxfId="575" priority="2317" operator="lessThan">
      <formula>$C$4</formula>
    </cfRule>
  </conditionalFormatting>
  <conditionalFormatting sqref="BY48">
    <cfRule type="cellIs" dxfId="574" priority="2318" operator="lessThan">
      <formula>$C$4</formula>
    </cfRule>
  </conditionalFormatting>
  <conditionalFormatting sqref="BY49">
    <cfRule type="cellIs" dxfId="573" priority="2319" operator="lessThan">
      <formula>$C$4</formula>
    </cfRule>
  </conditionalFormatting>
  <conditionalFormatting sqref="BY50">
    <cfRule type="cellIs" dxfId="572" priority="2320" operator="lessThan">
      <formula>$C$4</formula>
    </cfRule>
  </conditionalFormatting>
  <conditionalFormatting sqref="BZ11">
    <cfRule type="cellIs" dxfId="571" priority="2321" operator="lessThan">
      <formula>$C$4</formula>
    </cfRule>
  </conditionalFormatting>
  <conditionalFormatting sqref="BZ12">
    <cfRule type="cellIs" dxfId="570" priority="2322" operator="lessThan">
      <formula>$C$4</formula>
    </cfRule>
  </conditionalFormatting>
  <conditionalFormatting sqref="BZ13">
    <cfRule type="cellIs" dxfId="569" priority="2323" operator="lessThan">
      <formula>$C$4</formula>
    </cfRule>
  </conditionalFormatting>
  <conditionalFormatting sqref="BZ14">
    <cfRule type="cellIs" dxfId="568" priority="2324" operator="lessThan">
      <formula>$C$4</formula>
    </cfRule>
  </conditionalFormatting>
  <conditionalFormatting sqref="BZ15">
    <cfRule type="cellIs" dxfId="567" priority="2325" operator="lessThan">
      <formula>$C$4</formula>
    </cfRule>
  </conditionalFormatting>
  <conditionalFormatting sqref="BZ16">
    <cfRule type="cellIs" dxfId="566" priority="2326" operator="lessThan">
      <formula>$C$4</formula>
    </cfRule>
  </conditionalFormatting>
  <conditionalFormatting sqref="BZ17">
    <cfRule type="cellIs" dxfId="565" priority="2327" operator="lessThan">
      <formula>$C$4</formula>
    </cfRule>
  </conditionalFormatting>
  <conditionalFormatting sqref="BZ18">
    <cfRule type="cellIs" dxfId="564" priority="2328" operator="lessThan">
      <formula>$C$4</formula>
    </cfRule>
  </conditionalFormatting>
  <conditionalFormatting sqref="BZ19">
    <cfRule type="cellIs" dxfId="563" priority="2329" operator="lessThan">
      <formula>$C$4</formula>
    </cfRule>
  </conditionalFormatting>
  <conditionalFormatting sqref="BZ20">
    <cfRule type="cellIs" dxfId="562" priority="2330" operator="lessThan">
      <formula>$C$4</formula>
    </cfRule>
  </conditionalFormatting>
  <conditionalFormatting sqref="BZ21">
    <cfRule type="cellIs" dxfId="561" priority="2331" operator="lessThan">
      <formula>$C$4</formula>
    </cfRule>
  </conditionalFormatting>
  <conditionalFormatting sqref="BZ22">
    <cfRule type="cellIs" dxfId="560" priority="2332" operator="lessThan">
      <formula>$C$4</formula>
    </cfRule>
  </conditionalFormatting>
  <conditionalFormatting sqref="BZ23">
    <cfRule type="cellIs" dxfId="559" priority="2333" operator="lessThan">
      <formula>$C$4</formula>
    </cfRule>
  </conditionalFormatting>
  <conditionalFormatting sqref="BZ24">
    <cfRule type="cellIs" dxfId="558" priority="2334" operator="lessThan">
      <formula>$C$4</formula>
    </cfRule>
  </conditionalFormatting>
  <conditionalFormatting sqref="BZ25">
    <cfRule type="cellIs" dxfId="557" priority="2335" operator="lessThan">
      <formula>$C$4</formula>
    </cfRule>
  </conditionalFormatting>
  <conditionalFormatting sqref="BZ26">
    <cfRule type="cellIs" dxfId="556" priority="2336" operator="lessThan">
      <formula>$C$4</formula>
    </cfRule>
  </conditionalFormatting>
  <conditionalFormatting sqref="BZ27">
    <cfRule type="cellIs" dxfId="555" priority="2337" operator="lessThan">
      <formula>$C$4</formula>
    </cfRule>
  </conditionalFormatting>
  <conditionalFormatting sqref="BZ28">
    <cfRule type="cellIs" dxfId="554" priority="2338" operator="lessThan">
      <formula>$C$4</formula>
    </cfRule>
  </conditionalFormatting>
  <conditionalFormatting sqref="BZ29">
    <cfRule type="cellIs" dxfId="553" priority="2339" operator="lessThan">
      <formula>$C$4</formula>
    </cfRule>
  </conditionalFormatting>
  <conditionalFormatting sqref="BZ30">
    <cfRule type="cellIs" dxfId="552" priority="2340" operator="lessThan">
      <formula>$C$4</formula>
    </cfRule>
  </conditionalFormatting>
  <conditionalFormatting sqref="BZ31">
    <cfRule type="cellIs" dxfId="551" priority="2341" operator="lessThan">
      <formula>$C$4</formula>
    </cfRule>
  </conditionalFormatting>
  <conditionalFormatting sqref="BZ32">
    <cfRule type="cellIs" dxfId="550" priority="2342" operator="lessThan">
      <formula>$C$4</formula>
    </cfRule>
  </conditionalFormatting>
  <conditionalFormatting sqref="BZ33">
    <cfRule type="cellIs" dxfId="549" priority="2343" operator="lessThan">
      <formula>$C$4</formula>
    </cfRule>
  </conditionalFormatting>
  <conditionalFormatting sqref="BZ34">
    <cfRule type="cellIs" dxfId="548" priority="2344" operator="lessThan">
      <formula>$C$4</formula>
    </cfRule>
  </conditionalFormatting>
  <conditionalFormatting sqref="BZ35">
    <cfRule type="cellIs" dxfId="547" priority="2345" operator="lessThan">
      <formula>$C$4</formula>
    </cfRule>
  </conditionalFormatting>
  <conditionalFormatting sqref="BZ36">
    <cfRule type="cellIs" dxfId="546" priority="2346" operator="lessThan">
      <formula>$C$4</formula>
    </cfRule>
  </conditionalFormatting>
  <conditionalFormatting sqref="BZ37">
    <cfRule type="cellIs" dxfId="545" priority="2347" operator="lessThan">
      <formula>$C$4</formula>
    </cfRule>
  </conditionalFormatting>
  <conditionalFormatting sqref="BZ38">
    <cfRule type="cellIs" dxfId="544" priority="2348" operator="lessThan">
      <formula>$C$4</formula>
    </cfRule>
  </conditionalFormatting>
  <conditionalFormatting sqref="BZ39">
    <cfRule type="cellIs" dxfId="543" priority="2349" operator="lessThan">
      <formula>$C$4</formula>
    </cfRule>
  </conditionalFormatting>
  <conditionalFormatting sqref="BZ40">
    <cfRule type="cellIs" dxfId="542" priority="2350" operator="lessThan">
      <formula>$C$4</formula>
    </cfRule>
  </conditionalFormatting>
  <conditionalFormatting sqref="BZ41">
    <cfRule type="cellIs" dxfId="541" priority="2351" operator="lessThan">
      <formula>$C$4</formula>
    </cfRule>
  </conditionalFormatting>
  <conditionalFormatting sqref="BZ42">
    <cfRule type="cellIs" dxfId="540" priority="2352" operator="lessThan">
      <formula>$C$4</formula>
    </cfRule>
  </conditionalFormatting>
  <conditionalFormatting sqref="BZ43">
    <cfRule type="cellIs" dxfId="539" priority="2353" operator="lessThan">
      <formula>$C$4</formula>
    </cfRule>
  </conditionalFormatting>
  <conditionalFormatting sqref="BZ44">
    <cfRule type="cellIs" dxfId="538" priority="2354" operator="lessThan">
      <formula>$C$4</formula>
    </cfRule>
  </conditionalFormatting>
  <conditionalFormatting sqref="BZ45">
    <cfRule type="cellIs" dxfId="537" priority="2355" operator="lessThan">
      <formula>$C$4</formula>
    </cfRule>
  </conditionalFormatting>
  <conditionalFormatting sqref="BZ46">
    <cfRule type="cellIs" dxfId="536" priority="2356" operator="lessThan">
      <formula>$C$4</formula>
    </cfRule>
  </conditionalFormatting>
  <conditionalFormatting sqref="BZ47">
    <cfRule type="cellIs" dxfId="535" priority="2357" operator="lessThan">
      <formula>$C$4</formula>
    </cfRule>
  </conditionalFormatting>
  <conditionalFormatting sqref="BZ48">
    <cfRule type="cellIs" dxfId="534" priority="2358" operator="lessThan">
      <formula>$C$4</formula>
    </cfRule>
  </conditionalFormatting>
  <conditionalFormatting sqref="BZ49">
    <cfRule type="cellIs" dxfId="533" priority="2359" operator="lessThan">
      <formula>$C$4</formula>
    </cfRule>
  </conditionalFormatting>
  <conditionalFormatting sqref="BZ50">
    <cfRule type="cellIs" dxfId="532" priority="2360" operator="lessThan">
      <formula>$C$4</formula>
    </cfRule>
  </conditionalFormatting>
  <conditionalFormatting sqref="CA11">
    <cfRule type="cellIs" dxfId="531" priority="2361" operator="lessThan">
      <formula>$C$4</formula>
    </cfRule>
  </conditionalFormatting>
  <conditionalFormatting sqref="CA12">
    <cfRule type="cellIs" dxfId="530" priority="2362" operator="lessThan">
      <formula>$C$4</formula>
    </cfRule>
  </conditionalFormatting>
  <conditionalFormatting sqref="CA13">
    <cfRule type="cellIs" dxfId="529" priority="2363" operator="lessThan">
      <formula>$C$4</formula>
    </cfRule>
  </conditionalFormatting>
  <conditionalFormatting sqref="CA14">
    <cfRule type="cellIs" dxfId="528" priority="2364" operator="lessThan">
      <formula>$C$4</formula>
    </cfRule>
  </conditionalFormatting>
  <conditionalFormatting sqref="CA15">
    <cfRule type="cellIs" dxfId="527" priority="2365" operator="lessThan">
      <formula>$C$4</formula>
    </cfRule>
  </conditionalFormatting>
  <conditionalFormatting sqref="CA16">
    <cfRule type="cellIs" dxfId="526" priority="2366" operator="lessThan">
      <formula>$C$4</formula>
    </cfRule>
  </conditionalFormatting>
  <conditionalFormatting sqref="CA17">
    <cfRule type="cellIs" dxfId="525" priority="2367" operator="lessThan">
      <formula>$C$4</formula>
    </cfRule>
  </conditionalFormatting>
  <conditionalFormatting sqref="CA18">
    <cfRule type="cellIs" dxfId="524" priority="2368" operator="lessThan">
      <formula>$C$4</formula>
    </cfRule>
  </conditionalFormatting>
  <conditionalFormatting sqref="CA19">
    <cfRule type="cellIs" dxfId="523" priority="2369" operator="lessThan">
      <formula>$C$4</formula>
    </cfRule>
  </conditionalFormatting>
  <conditionalFormatting sqref="CA20">
    <cfRule type="cellIs" dxfId="522" priority="2370" operator="lessThan">
      <formula>$C$4</formula>
    </cfRule>
  </conditionalFormatting>
  <conditionalFormatting sqref="CA21">
    <cfRule type="cellIs" dxfId="521" priority="2371" operator="lessThan">
      <formula>$C$4</formula>
    </cfRule>
  </conditionalFormatting>
  <conditionalFormatting sqref="CA22">
    <cfRule type="cellIs" dxfId="520" priority="2372" operator="lessThan">
      <formula>$C$4</formula>
    </cfRule>
  </conditionalFormatting>
  <conditionalFormatting sqref="CA23">
    <cfRule type="cellIs" dxfId="519" priority="2373" operator="lessThan">
      <formula>$C$4</formula>
    </cfRule>
  </conditionalFormatting>
  <conditionalFormatting sqref="CA24">
    <cfRule type="cellIs" dxfId="518" priority="2374" operator="lessThan">
      <formula>$C$4</formula>
    </cfRule>
  </conditionalFormatting>
  <conditionalFormatting sqref="CA25">
    <cfRule type="cellIs" dxfId="517" priority="2375" operator="lessThan">
      <formula>$C$4</formula>
    </cfRule>
  </conditionalFormatting>
  <conditionalFormatting sqref="CA26">
    <cfRule type="cellIs" dxfId="516" priority="2376" operator="lessThan">
      <formula>$C$4</formula>
    </cfRule>
  </conditionalFormatting>
  <conditionalFormatting sqref="CA27">
    <cfRule type="cellIs" dxfId="515" priority="2377" operator="lessThan">
      <formula>$C$4</formula>
    </cfRule>
  </conditionalFormatting>
  <conditionalFormatting sqref="CA28">
    <cfRule type="cellIs" dxfId="514" priority="2378" operator="lessThan">
      <formula>$C$4</formula>
    </cfRule>
  </conditionalFormatting>
  <conditionalFormatting sqref="CA29">
    <cfRule type="cellIs" dxfId="513" priority="2379" operator="lessThan">
      <formula>$C$4</formula>
    </cfRule>
  </conditionalFormatting>
  <conditionalFormatting sqref="CA30">
    <cfRule type="cellIs" dxfId="512" priority="2380" operator="lessThan">
      <formula>$C$4</formula>
    </cfRule>
  </conditionalFormatting>
  <conditionalFormatting sqref="CA31">
    <cfRule type="cellIs" dxfId="511" priority="2381" operator="lessThan">
      <formula>$C$4</formula>
    </cfRule>
  </conditionalFormatting>
  <conditionalFormatting sqref="CA32">
    <cfRule type="cellIs" dxfId="510" priority="2382" operator="lessThan">
      <formula>$C$4</formula>
    </cfRule>
  </conditionalFormatting>
  <conditionalFormatting sqref="CA33">
    <cfRule type="cellIs" dxfId="509" priority="2383" operator="lessThan">
      <formula>$C$4</formula>
    </cfRule>
  </conditionalFormatting>
  <conditionalFormatting sqref="CA34">
    <cfRule type="cellIs" dxfId="508" priority="2384" operator="lessThan">
      <formula>$C$4</formula>
    </cfRule>
  </conditionalFormatting>
  <conditionalFormatting sqref="CA35">
    <cfRule type="cellIs" dxfId="507" priority="2385" operator="lessThan">
      <formula>$C$4</formula>
    </cfRule>
  </conditionalFormatting>
  <conditionalFormatting sqref="CA36">
    <cfRule type="cellIs" dxfId="506" priority="2386" operator="lessThan">
      <formula>$C$4</formula>
    </cfRule>
  </conditionalFormatting>
  <conditionalFormatting sqref="CA37">
    <cfRule type="cellIs" dxfId="505" priority="2387" operator="lessThan">
      <formula>$C$4</formula>
    </cfRule>
  </conditionalFormatting>
  <conditionalFormatting sqref="CA38">
    <cfRule type="cellIs" dxfId="504" priority="2388" operator="lessThan">
      <formula>$C$4</formula>
    </cfRule>
  </conditionalFormatting>
  <conditionalFormatting sqref="CA39">
    <cfRule type="cellIs" dxfId="503" priority="2389" operator="lessThan">
      <formula>$C$4</formula>
    </cfRule>
  </conditionalFormatting>
  <conditionalFormatting sqref="CA40">
    <cfRule type="cellIs" dxfId="502" priority="2390" operator="lessThan">
      <formula>$C$4</formula>
    </cfRule>
  </conditionalFormatting>
  <conditionalFormatting sqref="CA41">
    <cfRule type="cellIs" dxfId="501" priority="2391" operator="lessThan">
      <formula>$C$4</formula>
    </cfRule>
  </conditionalFormatting>
  <conditionalFormatting sqref="CA42">
    <cfRule type="cellIs" dxfId="500" priority="2392" operator="lessThan">
      <formula>$C$4</formula>
    </cfRule>
  </conditionalFormatting>
  <conditionalFormatting sqref="CA43">
    <cfRule type="cellIs" dxfId="499" priority="2393" operator="lessThan">
      <formula>$C$4</formula>
    </cfRule>
  </conditionalFormatting>
  <conditionalFormatting sqref="CA44">
    <cfRule type="cellIs" dxfId="498" priority="2394" operator="lessThan">
      <formula>$C$4</formula>
    </cfRule>
  </conditionalFormatting>
  <conditionalFormatting sqref="CA45">
    <cfRule type="cellIs" dxfId="497" priority="2395" operator="lessThan">
      <formula>$C$4</formula>
    </cfRule>
  </conditionalFormatting>
  <conditionalFormatting sqref="CA46">
    <cfRule type="cellIs" dxfId="496" priority="2396" operator="lessThan">
      <formula>$C$4</formula>
    </cfRule>
  </conditionalFormatting>
  <conditionalFormatting sqref="CA47">
    <cfRule type="cellIs" dxfId="495" priority="2397" operator="lessThan">
      <formula>$C$4</formula>
    </cfRule>
  </conditionalFormatting>
  <conditionalFormatting sqref="CA48">
    <cfRule type="cellIs" dxfId="494" priority="2398" operator="lessThan">
      <formula>$C$4</formula>
    </cfRule>
  </conditionalFormatting>
  <conditionalFormatting sqref="CA49">
    <cfRule type="cellIs" dxfId="493" priority="2399" operator="lessThan">
      <formula>$C$4</formula>
    </cfRule>
  </conditionalFormatting>
  <conditionalFormatting sqref="CA50">
    <cfRule type="cellIs" dxfId="492" priority="2400" operator="lessThan">
      <formula>$C$4</formula>
    </cfRule>
  </conditionalFormatting>
  <conditionalFormatting sqref="CB11">
    <cfRule type="cellIs" dxfId="491" priority="2401" operator="lessThan">
      <formula>$C$4</formula>
    </cfRule>
  </conditionalFormatting>
  <conditionalFormatting sqref="CB12">
    <cfRule type="cellIs" dxfId="490" priority="2402" operator="lessThan">
      <formula>$C$4</formula>
    </cfRule>
  </conditionalFormatting>
  <conditionalFormatting sqref="CB13">
    <cfRule type="cellIs" dxfId="489" priority="2403" operator="lessThan">
      <formula>$C$4</formula>
    </cfRule>
  </conditionalFormatting>
  <conditionalFormatting sqref="CB14">
    <cfRule type="cellIs" dxfId="488" priority="2404" operator="lessThan">
      <formula>$C$4</formula>
    </cfRule>
  </conditionalFormatting>
  <conditionalFormatting sqref="CB15">
    <cfRule type="cellIs" dxfId="487" priority="2405" operator="lessThan">
      <formula>$C$4</formula>
    </cfRule>
  </conditionalFormatting>
  <conditionalFormatting sqref="CB16">
    <cfRule type="cellIs" dxfId="486" priority="2406" operator="lessThan">
      <formula>$C$4</formula>
    </cfRule>
  </conditionalFormatting>
  <conditionalFormatting sqref="CB17">
    <cfRule type="cellIs" dxfId="485" priority="2407" operator="lessThan">
      <formula>$C$4</formula>
    </cfRule>
  </conditionalFormatting>
  <conditionalFormatting sqref="CB18">
    <cfRule type="cellIs" dxfId="484" priority="2408" operator="lessThan">
      <formula>$C$4</formula>
    </cfRule>
  </conditionalFormatting>
  <conditionalFormatting sqref="CB19">
    <cfRule type="cellIs" dxfId="483" priority="2409" operator="lessThan">
      <formula>$C$4</formula>
    </cfRule>
  </conditionalFormatting>
  <conditionalFormatting sqref="CB20">
    <cfRule type="cellIs" dxfId="482" priority="2410" operator="lessThan">
      <formula>$C$4</formula>
    </cfRule>
  </conditionalFormatting>
  <conditionalFormatting sqref="CB21">
    <cfRule type="cellIs" dxfId="481" priority="2411" operator="lessThan">
      <formula>$C$4</formula>
    </cfRule>
  </conditionalFormatting>
  <conditionalFormatting sqref="CB22">
    <cfRule type="cellIs" dxfId="480" priority="2412" operator="lessThan">
      <formula>$C$4</formula>
    </cfRule>
  </conditionalFormatting>
  <conditionalFormatting sqref="CB23">
    <cfRule type="cellIs" dxfId="479" priority="2413" operator="lessThan">
      <formula>$C$4</formula>
    </cfRule>
  </conditionalFormatting>
  <conditionalFormatting sqref="CB24">
    <cfRule type="cellIs" dxfId="478" priority="2414" operator="lessThan">
      <formula>$C$4</formula>
    </cfRule>
  </conditionalFormatting>
  <conditionalFormatting sqref="CB25">
    <cfRule type="cellIs" dxfId="477" priority="2415" operator="lessThan">
      <formula>$C$4</formula>
    </cfRule>
  </conditionalFormatting>
  <conditionalFormatting sqref="CB26">
    <cfRule type="cellIs" dxfId="476" priority="2416" operator="lessThan">
      <formula>$C$4</formula>
    </cfRule>
  </conditionalFormatting>
  <conditionalFormatting sqref="CB27">
    <cfRule type="cellIs" dxfId="475" priority="2417" operator="lessThan">
      <formula>$C$4</formula>
    </cfRule>
  </conditionalFormatting>
  <conditionalFormatting sqref="CB28">
    <cfRule type="cellIs" dxfId="474" priority="2418" operator="lessThan">
      <formula>$C$4</formula>
    </cfRule>
  </conditionalFormatting>
  <conditionalFormatting sqref="CB29">
    <cfRule type="cellIs" dxfId="473" priority="2419" operator="lessThan">
      <formula>$C$4</formula>
    </cfRule>
  </conditionalFormatting>
  <conditionalFormatting sqref="CB30">
    <cfRule type="cellIs" dxfId="472" priority="2420" operator="lessThan">
      <formula>$C$4</formula>
    </cfRule>
  </conditionalFormatting>
  <conditionalFormatting sqref="CB31">
    <cfRule type="cellIs" dxfId="471" priority="2421" operator="lessThan">
      <formula>$C$4</formula>
    </cfRule>
  </conditionalFormatting>
  <conditionalFormatting sqref="CB32">
    <cfRule type="cellIs" dxfId="470" priority="2422" operator="lessThan">
      <formula>$C$4</formula>
    </cfRule>
  </conditionalFormatting>
  <conditionalFormatting sqref="CB33">
    <cfRule type="cellIs" dxfId="469" priority="2423" operator="lessThan">
      <formula>$C$4</formula>
    </cfRule>
  </conditionalFormatting>
  <conditionalFormatting sqref="CB34">
    <cfRule type="cellIs" dxfId="468" priority="2424" operator="lessThan">
      <formula>$C$4</formula>
    </cfRule>
  </conditionalFormatting>
  <conditionalFormatting sqref="CB35">
    <cfRule type="cellIs" dxfId="467" priority="2425" operator="lessThan">
      <formula>$C$4</formula>
    </cfRule>
  </conditionalFormatting>
  <conditionalFormatting sqref="CB36">
    <cfRule type="cellIs" dxfId="466" priority="2426" operator="lessThan">
      <formula>$C$4</formula>
    </cfRule>
  </conditionalFormatting>
  <conditionalFormatting sqref="CB37">
    <cfRule type="cellIs" dxfId="465" priority="2427" operator="lessThan">
      <formula>$C$4</formula>
    </cfRule>
  </conditionalFormatting>
  <conditionalFormatting sqref="CB38">
    <cfRule type="cellIs" dxfId="464" priority="2428" operator="lessThan">
      <formula>$C$4</formula>
    </cfRule>
  </conditionalFormatting>
  <conditionalFormatting sqref="CB39">
    <cfRule type="cellIs" dxfId="463" priority="2429" operator="lessThan">
      <formula>$C$4</formula>
    </cfRule>
  </conditionalFormatting>
  <conditionalFormatting sqref="CB40">
    <cfRule type="cellIs" dxfId="462" priority="2430" operator="lessThan">
      <formula>$C$4</formula>
    </cfRule>
  </conditionalFormatting>
  <conditionalFormatting sqref="CB41">
    <cfRule type="cellIs" dxfId="461" priority="2431" operator="lessThan">
      <formula>$C$4</formula>
    </cfRule>
  </conditionalFormatting>
  <conditionalFormatting sqref="CB42">
    <cfRule type="cellIs" dxfId="460" priority="2432" operator="lessThan">
      <formula>$C$4</formula>
    </cfRule>
  </conditionalFormatting>
  <conditionalFormatting sqref="CB43">
    <cfRule type="cellIs" dxfId="459" priority="2433" operator="lessThan">
      <formula>$C$4</formula>
    </cfRule>
  </conditionalFormatting>
  <conditionalFormatting sqref="CB44">
    <cfRule type="cellIs" dxfId="458" priority="2434" operator="lessThan">
      <formula>$C$4</formula>
    </cfRule>
  </conditionalFormatting>
  <conditionalFormatting sqref="CB45">
    <cfRule type="cellIs" dxfId="457" priority="2435" operator="lessThan">
      <formula>$C$4</formula>
    </cfRule>
  </conditionalFormatting>
  <conditionalFormatting sqref="CB46">
    <cfRule type="cellIs" dxfId="456" priority="2436" operator="lessThan">
      <formula>$C$4</formula>
    </cfRule>
  </conditionalFormatting>
  <conditionalFormatting sqref="CB47">
    <cfRule type="cellIs" dxfId="455" priority="2437" operator="lessThan">
      <formula>$C$4</formula>
    </cfRule>
  </conditionalFormatting>
  <conditionalFormatting sqref="CB48">
    <cfRule type="cellIs" dxfId="454" priority="2438" operator="lessThan">
      <formula>$C$4</formula>
    </cfRule>
  </conditionalFormatting>
  <conditionalFormatting sqref="CB49">
    <cfRule type="cellIs" dxfId="453" priority="2439" operator="lessThan">
      <formula>$C$4</formula>
    </cfRule>
  </conditionalFormatting>
  <conditionalFormatting sqref="CB50">
    <cfRule type="cellIs" dxfId="452" priority="2440" operator="lessThan">
      <formula>$C$4</formula>
    </cfRule>
  </conditionalFormatting>
  <conditionalFormatting sqref="CC11">
    <cfRule type="cellIs" dxfId="451" priority="2441" operator="lessThan">
      <formula>$C$4</formula>
    </cfRule>
  </conditionalFormatting>
  <conditionalFormatting sqref="CC12">
    <cfRule type="cellIs" dxfId="450" priority="2442" operator="lessThan">
      <formula>$C$4</formula>
    </cfRule>
  </conditionalFormatting>
  <conditionalFormatting sqref="CC13">
    <cfRule type="cellIs" dxfId="449" priority="2443" operator="lessThan">
      <formula>$C$4</formula>
    </cfRule>
  </conditionalFormatting>
  <conditionalFormatting sqref="CC14">
    <cfRule type="cellIs" dxfId="448" priority="2444" operator="lessThan">
      <formula>$C$4</formula>
    </cfRule>
  </conditionalFormatting>
  <conditionalFormatting sqref="CC15">
    <cfRule type="cellIs" dxfId="447" priority="2445" operator="lessThan">
      <formula>$C$4</formula>
    </cfRule>
  </conditionalFormatting>
  <conditionalFormatting sqref="CC16">
    <cfRule type="cellIs" dxfId="446" priority="2446" operator="lessThan">
      <formula>$C$4</formula>
    </cfRule>
  </conditionalFormatting>
  <conditionalFormatting sqref="CC17">
    <cfRule type="cellIs" dxfId="445" priority="2447" operator="lessThan">
      <formula>$C$4</formula>
    </cfRule>
  </conditionalFormatting>
  <conditionalFormatting sqref="CC18">
    <cfRule type="cellIs" dxfId="444" priority="2448" operator="lessThan">
      <formula>$C$4</formula>
    </cfRule>
  </conditionalFormatting>
  <conditionalFormatting sqref="CC19">
    <cfRule type="cellIs" dxfId="443" priority="2449" operator="lessThan">
      <formula>$C$4</formula>
    </cfRule>
  </conditionalFormatting>
  <conditionalFormatting sqref="CC20">
    <cfRule type="cellIs" dxfId="442" priority="2450" operator="lessThan">
      <formula>$C$4</formula>
    </cfRule>
  </conditionalFormatting>
  <conditionalFormatting sqref="CC21">
    <cfRule type="cellIs" dxfId="441" priority="2451" operator="lessThan">
      <formula>$C$4</formula>
    </cfRule>
  </conditionalFormatting>
  <conditionalFormatting sqref="CC22">
    <cfRule type="cellIs" dxfId="440" priority="2452" operator="lessThan">
      <formula>$C$4</formula>
    </cfRule>
  </conditionalFormatting>
  <conditionalFormatting sqref="CC23">
    <cfRule type="cellIs" dxfId="439" priority="2453" operator="lessThan">
      <formula>$C$4</formula>
    </cfRule>
  </conditionalFormatting>
  <conditionalFormatting sqref="CC24">
    <cfRule type="cellIs" dxfId="438" priority="2454" operator="lessThan">
      <formula>$C$4</formula>
    </cfRule>
  </conditionalFormatting>
  <conditionalFormatting sqref="CC25">
    <cfRule type="cellIs" dxfId="437" priority="2455" operator="lessThan">
      <formula>$C$4</formula>
    </cfRule>
  </conditionalFormatting>
  <conditionalFormatting sqref="CC26">
    <cfRule type="cellIs" dxfId="436" priority="2456" operator="lessThan">
      <formula>$C$4</formula>
    </cfRule>
  </conditionalFormatting>
  <conditionalFormatting sqref="CC27">
    <cfRule type="cellIs" dxfId="435" priority="2457" operator="lessThan">
      <formula>$C$4</formula>
    </cfRule>
  </conditionalFormatting>
  <conditionalFormatting sqref="CC28">
    <cfRule type="cellIs" dxfId="434" priority="2458" operator="lessThan">
      <formula>$C$4</formula>
    </cfRule>
  </conditionalFormatting>
  <conditionalFormatting sqref="CC29">
    <cfRule type="cellIs" dxfId="433" priority="2459" operator="lessThan">
      <formula>$C$4</formula>
    </cfRule>
  </conditionalFormatting>
  <conditionalFormatting sqref="CC30">
    <cfRule type="cellIs" dxfId="432" priority="2460" operator="lessThan">
      <formula>$C$4</formula>
    </cfRule>
  </conditionalFormatting>
  <conditionalFormatting sqref="CC31">
    <cfRule type="cellIs" dxfId="431" priority="2461" operator="lessThan">
      <formula>$C$4</formula>
    </cfRule>
  </conditionalFormatting>
  <conditionalFormatting sqref="CC32">
    <cfRule type="cellIs" dxfId="430" priority="2462" operator="lessThan">
      <formula>$C$4</formula>
    </cfRule>
  </conditionalFormatting>
  <conditionalFormatting sqref="CC33">
    <cfRule type="cellIs" dxfId="429" priority="2463" operator="lessThan">
      <formula>$C$4</formula>
    </cfRule>
  </conditionalFormatting>
  <conditionalFormatting sqref="CC34">
    <cfRule type="cellIs" dxfId="428" priority="2464" operator="lessThan">
      <formula>$C$4</formula>
    </cfRule>
  </conditionalFormatting>
  <conditionalFormatting sqref="CC35">
    <cfRule type="cellIs" dxfId="427" priority="2465" operator="lessThan">
      <formula>$C$4</formula>
    </cfRule>
  </conditionalFormatting>
  <conditionalFormatting sqref="CC36">
    <cfRule type="cellIs" dxfId="426" priority="2466" operator="lessThan">
      <formula>$C$4</formula>
    </cfRule>
  </conditionalFormatting>
  <conditionalFormatting sqref="CC37">
    <cfRule type="cellIs" dxfId="425" priority="2467" operator="lessThan">
      <formula>$C$4</formula>
    </cfRule>
  </conditionalFormatting>
  <conditionalFormatting sqref="CC38">
    <cfRule type="cellIs" dxfId="424" priority="2468" operator="lessThan">
      <formula>$C$4</formula>
    </cfRule>
  </conditionalFormatting>
  <conditionalFormatting sqref="CC39">
    <cfRule type="cellIs" dxfId="423" priority="2469" operator="lessThan">
      <formula>$C$4</formula>
    </cfRule>
  </conditionalFormatting>
  <conditionalFormatting sqref="CC40">
    <cfRule type="cellIs" dxfId="422" priority="2470" operator="lessThan">
      <formula>$C$4</formula>
    </cfRule>
  </conditionalFormatting>
  <conditionalFormatting sqref="CC41">
    <cfRule type="cellIs" dxfId="421" priority="2471" operator="lessThan">
      <formula>$C$4</formula>
    </cfRule>
  </conditionalFormatting>
  <conditionalFormatting sqref="CC42">
    <cfRule type="cellIs" dxfId="420" priority="2472" operator="lessThan">
      <formula>$C$4</formula>
    </cfRule>
  </conditionalFormatting>
  <conditionalFormatting sqref="CC43">
    <cfRule type="cellIs" dxfId="419" priority="2473" operator="lessThan">
      <formula>$C$4</formula>
    </cfRule>
  </conditionalFormatting>
  <conditionalFormatting sqref="CC44">
    <cfRule type="cellIs" dxfId="418" priority="2474" operator="lessThan">
      <formula>$C$4</formula>
    </cfRule>
  </conditionalFormatting>
  <conditionalFormatting sqref="CC45">
    <cfRule type="cellIs" dxfId="417" priority="2475" operator="lessThan">
      <formula>$C$4</formula>
    </cfRule>
  </conditionalFormatting>
  <conditionalFormatting sqref="CC46">
    <cfRule type="cellIs" dxfId="416" priority="2476" operator="lessThan">
      <formula>$C$4</formula>
    </cfRule>
  </conditionalFormatting>
  <conditionalFormatting sqref="CC47">
    <cfRule type="cellIs" dxfId="415" priority="2477" operator="lessThan">
      <formula>$C$4</formula>
    </cfRule>
  </conditionalFormatting>
  <conditionalFormatting sqref="CC48">
    <cfRule type="cellIs" dxfId="414" priority="2478" operator="lessThan">
      <formula>$C$4</formula>
    </cfRule>
  </conditionalFormatting>
  <conditionalFormatting sqref="CC49">
    <cfRule type="cellIs" dxfId="413" priority="2479" operator="lessThan">
      <formula>$C$4</formula>
    </cfRule>
  </conditionalFormatting>
  <conditionalFormatting sqref="CC50">
    <cfRule type="cellIs" dxfId="412" priority="2480" operator="lessThan">
      <formula>$C$4</formula>
    </cfRule>
  </conditionalFormatting>
  <conditionalFormatting sqref="CD11">
    <cfRule type="cellIs" dxfId="411" priority="2481" operator="lessThan">
      <formula>$C$4</formula>
    </cfRule>
  </conditionalFormatting>
  <conditionalFormatting sqref="CD12">
    <cfRule type="cellIs" dxfId="410" priority="2482" operator="lessThan">
      <formula>$C$4</formula>
    </cfRule>
  </conditionalFormatting>
  <conditionalFormatting sqref="CD13">
    <cfRule type="cellIs" dxfId="409" priority="2483" operator="lessThan">
      <formula>$C$4</formula>
    </cfRule>
  </conditionalFormatting>
  <conditionalFormatting sqref="CD14">
    <cfRule type="cellIs" dxfId="408" priority="2484" operator="lessThan">
      <formula>$C$4</formula>
    </cfRule>
  </conditionalFormatting>
  <conditionalFormatting sqref="CD15">
    <cfRule type="cellIs" dxfId="407" priority="2485" operator="lessThan">
      <formula>$C$4</formula>
    </cfRule>
  </conditionalFormatting>
  <conditionalFormatting sqref="CD16">
    <cfRule type="cellIs" dxfId="406" priority="2486" operator="lessThan">
      <formula>$C$4</formula>
    </cfRule>
  </conditionalFormatting>
  <conditionalFormatting sqref="CD17">
    <cfRule type="cellIs" dxfId="405" priority="2487" operator="lessThan">
      <formula>$C$4</formula>
    </cfRule>
  </conditionalFormatting>
  <conditionalFormatting sqref="CD18">
    <cfRule type="cellIs" dxfId="404" priority="2488" operator="lessThan">
      <formula>$C$4</formula>
    </cfRule>
  </conditionalFormatting>
  <conditionalFormatting sqref="CD19">
    <cfRule type="cellIs" dxfId="403" priority="2489" operator="lessThan">
      <formula>$C$4</formula>
    </cfRule>
  </conditionalFormatting>
  <conditionalFormatting sqref="CD20">
    <cfRule type="cellIs" dxfId="402" priority="2490" operator="lessThan">
      <formula>$C$4</formula>
    </cfRule>
  </conditionalFormatting>
  <conditionalFormatting sqref="CD21">
    <cfRule type="cellIs" dxfId="401" priority="2491" operator="lessThan">
      <formula>$C$4</formula>
    </cfRule>
  </conditionalFormatting>
  <conditionalFormatting sqref="CD22">
    <cfRule type="cellIs" dxfId="400" priority="2492" operator="lessThan">
      <formula>$C$4</formula>
    </cfRule>
  </conditionalFormatting>
  <conditionalFormatting sqref="CD23">
    <cfRule type="cellIs" dxfId="399" priority="2493" operator="lessThan">
      <formula>$C$4</formula>
    </cfRule>
  </conditionalFormatting>
  <conditionalFormatting sqref="CD24">
    <cfRule type="cellIs" dxfId="398" priority="2494" operator="lessThan">
      <formula>$C$4</formula>
    </cfRule>
  </conditionalFormatting>
  <conditionalFormatting sqref="CD25">
    <cfRule type="cellIs" dxfId="397" priority="2495" operator="lessThan">
      <formula>$C$4</formula>
    </cfRule>
  </conditionalFormatting>
  <conditionalFormatting sqref="CD26">
    <cfRule type="cellIs" dxfId="396" priority="2496" operator="lessThan">
      <formula>$C$4</formula>
    </cfRule>
  </conditionalFormatting>
  <conditionalFormatting sqref="CD27">
    <cfRule type="cellIs" dxfId="395" priority="2497" operator="lessThan">
      <formula>$C$4</formula>
    </cfRule>
  </conditionalFormatting>
  <conditionalFormatting sqref="CD28">
    <cfRule type="cellIs" dxfId="394" priority="2498" operator="lessThan">
      <formula>$C$4</formula>
    </cfRule>
  </conditionalFormatting>
  <conditionalFormatting sqref="CD29">
    <cfRule type="cellIs" dxfId="393" priority="2499" operator="lessThan">
      <formula>$C$4</formula>
    </cfRule>
  </conditionalFormatting>
  <conditionalFormatting sqref="CD30">
    <cfRule type="cellIs" dxfId="392" priority="2500" operator="lessThan">
      <formula>$C$4</formula>
    </cfRule>
  </conditionalFormatting>
  <conditionalFormatting sqref="CD31">
    <cfRule type="cellIs" dxfId="391" priority="2501" operator="lessThan">
      <formula>$C$4</formula>
    </cfRule>
  </conditionalFormatting>
  <conditionalFormatting sqref="CD32">
    <cfRule type="cellIs" dxfId="390" priority="2502" operator="lessThan">
      <formula>$C$4</formula>
    </cfRule>
  </conditionalFormatting>
  <conditionalFormatting sqref="CD33">
    <cfRule type="cellIs" dxfId="389" priority="2503" operator="lessThan">
      <formula>$C$4</formula>
    </cfRule>
  </conditionalFormatting>
  <conditionalFormatting sqref="CD34">
    <cfRule type="cellIs" dxfId="388" priority="2504" operator="lessThan">
      <formula>$C$4</formula>
    </cfRule>
  </conditionalFormatting>
  <conditionalFormatting sqref="CD35">
    <cfRule type="cellIs" dxfId="387" priority="2505" operator="lessThan">
      <formula>$C$4</formula>
    </cfRule>
  </conditionalFormatting>
  <conditionalFormatting sqref="CD36">
    <cfRule type="cellIs" dxfId="386" priority="2506" operator="lessThan">
      <formula>$C$4</formula>
    </cfRule>
  </conditionalFormatting>
  <conditionalFormatting sqref="CD37">
    <cfRule type="cellIs" dxfId="385" priority="2507" operator="lessThan">
      <formula>$C$4</formula>
    </cfRule>
  </conditionalFormatting>
  <conditionalFormatting sqref="CD38">
    <cfRule type="cellIs" dxfId="384" priority="2508" operator="lessThan">
      <formula>$C$4</formula>
    </cfRule>
  </conditionalFormatting>
  <conditionalFormatting sqref="CD39">
    <cfRule type="cellIs" dxfId="383" priority="2509" operator="lessThan">
      <formula>$C$4</formula>
    </cfRule>
  </conditionalFormatting>
  <conditionalFormatting sqref="CD40">
    <cfRule type="cellIs" dxfId="382" priority="2510" operator="lessThan">
      <formula>$C$4</formula>
    </cfRule>
  </conditionalFormatting>
  <conditionalFormatting sqref="CD41">
    <cfRule type="cellIs" dxfId="381" priority="2511" operator="lessThan">
      <formula>$C$4</formula>
    </cfRule>
  </conditionalFormatting>
  <conditionalFormatting sqref="CD42">
    <cfRule type="cellIs" dxfId="380" priority="2512" operator="lessThan">
      <formula>$C$4</formula>
    </cfRule>
  </conditionalFormatting>
  <conditionalFormatting sqref="CD43">
    <cfRule type="cellIs" dxfId="379" priority="2513" operator="lessThan">
      <formula>$C$4</formula>
    </cfRule>
  </conditionalFormatting>
  <conditionalFormatting sqref="CD44">
    <cfRule type="cellIs" dxfId="378" priority="2514" operator="lessThan">
      <formula>$C$4</formula>
    </cfRule>
  </conditionalFormatting>
  <conditionalFormatting sqref="CD45">
    <cfRule type="cellIs" dxfId="377" priority="2515" operator="lessThan">
      <formula>$C$4</formula>
    </cfRule>
  </conditionalFormatting>
  <conditionalFormatting sqref="CD46">
    <cfRule type="cellIs" dxfId="376" priority="2516" operator="lessThan">
      <formula>$C$4</formula>
    </cfRule>
  </conditionalFormatting>
  <conditionalFormatting sqref="CD47">
    <cfRule type="cellIs" dxfId="375" priority="2517" operator="lessThan">
      <formula>$C$4</formula>
    </cfRule>
  </conditionalFormatting>
  <conditionalFormatting sqref="CD48">
    <cfRule type="cellIs" dxfId="374" priority="2518" operator="lessThan">
      <formula>$C$4</formula>
    </cfRule>
  </conditionalFormatting>
  <conditionalFormatting sqref="CD49">
    <cfRule type="cellIs" dxfId="373" priority="2519" operator="lessThan">
      <formula>$C$4</formula>
    </cfRule>
  </conditionalFormatting>
  <conditionalFormatting sqref="CD50">
    <cfRule type="cellIs" dxfId="372" priority="2520" operator="lessThan">
      <formula>$C$4</formula>
    </cfRule>
  </conditionalFormatting>
  <conditionalFormatting sqref="CE11">
    <cfRule type="cellIs" dxfId="371" priority="2521" operator="lessThan">
      <formula>$C$4</formula>
    </cfRule>
  </conditionalFormatting>
  <conditionalFormatting sqref="CE12">
    <cfRule type="cellIs" dxfId="370" priority="2522" operator="lessThan">
      <formula>$C$4</formula>
    </cfRule>
  </conditionalFormatting>
  <conditionalFormatting sqref="CE13">
    <cfRule type="cellIs" dxfId="369" priority="2523" operator="lessThan">
      <formula>$C$4</formula>
    </cfRule>
  </conditionalFormatting>
  <conditionalFormatting sqref="CE14">
    <cfRule type="cellIs" dxfId="368" priority="2524" operator="lessThan">
      <formula>$C$4</formula>
    </cfRule>
  </conditionalFormatting>
  <conditionalFormatting sqref="CE15">
    <cfRule type="cellIs" dxfId="367" priority="2525" operator="lessThan">
      <formula>$C$4</formula>
    </cfRule>
  </conditionalFormatting>
  <conditionalFormatting sqref="CE16">
    <cfRule type="cellIs" dxfId="366" priority="2526" operator="lessThan">
      <formula>$C$4</formula>
    </cfRule>
  </conditionalFormatting>
  <conditionalFormatting sqref="CE17">
    <cfRule type="cellIs" dxfId="365" priority="2527" operator="lessThan">
      <formula>$C$4</formula>
    </cfRule>
  </conditionalFormatting>
  <conditionalFormatting sqref="CE18">
    <cfRule type="cellIs" dxfId="364" priority="2528" operator="lessThan">
      <formula>$C$4</formula>
    </cfRule>
  </conditionalFormatting>
  <conditionalFormatting sqref="CE19">
    <cfRule type="cellIs" dxfId="363" priority="2529" operator="lessThan">
      <formula>$C$4</formula>
    </cfRule>
  </conditionalFormatting>
  <conditionalFormatting sqref="CE20">
    <cfRule type="cellIs" dxfId="362" priority="2530" operator="lessThan">
      <formula>$C$4</formula>
    </cfRule>
  </conditionalFormatting>
  <conditionalFormatting sqref="CE21">
    <cfRule type="cellIs" dxfId="361" priority="2531" operator="lessThan">
      <formula>$C$4</formula>
    </cfRule>
  </conditionalFormatting>
  <conditionalFormatting sqref="CE22">
    <cfRule type="cellIs" dxfId="360" priority="2532" operator="lessThan">
      <formula>$C$4</formula>
    </cfRule>
  </conditionalFormatting>
  <conditionalFormatting sqref="CE23">
    <cfRule type="cellIs" dxfId="359" priority="2533" operator="lessThan">
      <formula>$C$4</formula>
    </cfRule>
  </conditionalFormatting>
  <conditionalFormatting sqref="CE24">
    <cfRule type="cellIs" dxfId="358" priority="2534" operator="lessThan">
      <formula>$C$4</formula>
    </cfRule>
  </conditionalFormatting>
  <conditionalFormatting sqref="CE25">
    <cfRule type="cellIs" dxfId="357" priority="2535" operator="lessThan">
      <formula>$C$4</formula>
    </cfRule>
  </conditionalFormatting>
  <conditionalFormatting sqref="CE26">
    <cfRule type="cellIs" dxfId="356" priority="2536" operator="lessThan">
      <formula>$C$4</formula>
    </cfRule>
  </conditionalFormatting>
  <conditionalFormatting sqref="CE27">
    <cfRule type="cellIs" dxfId="355" priority="2537" operator="lessThan">
      <formula>$C$4</formula>
    </cfRule>
  </conditionalFormatting>
  <conditionalFormatting sqref="CE28">
    <cfRule type="cellIs" dxfId="354" priority="2538" operator="lessThan">
      <formula>$C$4</formula>
    </cfRule>
  </conditionalFormatting>
  <conditionalFormatting sqref="CE29">
    <cfRule type="cellIs" dxfId="353" priority="2539" operator="lessThan">
      <formula>$C$4</formula>
    </cfRule>
  </conditionalFormatting>
  <conditionalFormatting sqref="CE30">
    <cfRule type="cellIs" dxfId="352" priority="2540" operator="lessThan">
      <formula>$C$4</formula>
    </cfRule>
  </conditionalFormatting>
  <conditionalFormatting sqref="CE31">
    <cfRule type="cellIs" dxfId="351" priority="2541" operator="lessThan">
      <formula>$C$4</formula>
    </cfRule>
  </conditionalFormatting>
  <conditionalFormatting sqref="CE32">
    <cfRule type="cellIs" dxfId="350" priority="2542" operator="lessThan">
      <formula>$C$4</formula>
    </cfRule>
  </conditionalFormatting>
  <conditionalFormatting sqref="CE33">
    <cfRule type="cellIs" dxfId="349" priority="2543" operator="lessThan">
      <formula>$C$4</formula>
    </cfRule>
  </conditionalFormatting>
  <conditionalFormatting sqref="CE34">
    <cfRule type="cellIs" dxfId="348" priority="2544" operator="lessThan">
      <formula>$C$4</formula>
    </cfRule>
  </conditionalFormatting>
  <conditionalFormatting sqref="CE35">
    <cfRule type="cellIs" dxfId="347" priority="2545" operator="lessThan">
      <formula>$C$4</formula>
    </cfRule>
  </conditionalFormatting>
  <conditionalFormatting sqref="CE36">
    <cfRule type="cellIs" dxfId="346" priority="2546" operator="lessThan">
      <formula>$C$4</formula>
    </cfRule>
  </conditionalFormatting>
  <conditionalFormatting sqref="CE37">
    <cfRule type="cellIs" dxfId="345" priority="2547" operator="lessThan">
      <formula>$C$4</formula>
    </cfRule>
  </conditionalFormatting>
  <conditionalFormatting sqref="CE38">
    <cfRule type="cellIs" dxfId="344" priority="2548" operator="lessThan">
      <formula>$C$4</formula>
    </cfRule>
  </conditionalFormatting>
  <conditionalFormatting sqref="CE39">
    <cfRule type="cellIs" dxfId="343" priority="2549" operator="lessThan">
      <formula>$C$4</formula>
    </cfRule>
  </conditionalFormatting>
  <conditionalFormatting sqref="CE40">
    <cfRule type="cellIs" dxfId="342" priority="2550" operator="lessThan">
      <formula>$C$4</formula>
    </cfRule>
  </conditionalFormatting>
  <conditionalFormatting sqref="CE41">
    <cfRule type="cellIs" dxfId="341" priority="2551" operator="lessThan">
      <formula>$C$4</formula>
    </cfRule>
  </conditionalFormatting>
  <conditionalFormatting sqref="CE42">
    <cfRule type="cellIs" dxfId="340" priority="2552" operator="lessThan">
      <formula>$C$4</formula>
    </cfRule>
  </conditionalFormatting>
  <conditionalFormatting sqref="CE43">
    <cfRule type="cellIs" dxfId="339" priority="2553" operator="lessThan">
      <formula>$C$4</formula>
    </cfRule>
  </conditionalFormatting>
  <conditionalFormatting sqref="CE44">
    <cfRule type="cellIs" dxfId="338" priority="2554" operator="lessThan">
      <formula>$C$4</formula>
    </cfRule>
  </conditionalFormatting>
  <conditionalFormatting sqref="CE45">
    <cfRule type="cellIs" dxfId="337" priority="2555" operator="lessThan">
      <formula>$C$4</formula>
    </cfRule>
  </conditionalFormatting>
  <conditionalFormatting sqref="CE46">
    <cfRule type="cellIs" dxfId="336" priority="2556" operator="lessThan">
      <formula>$C$4</formula>
    </cfRule>
  </conditionalFormatting>
  <conditionalFormatting sqref="CE47">
    <cfRule type="cellIs" dxfId="335" priority="2557" operator="lessThan">
      <formula>$C$4</formula>
    </cfRule>
  </conditionalFormatting>
  <conditionalFormatting sqref="CE48">
    <cfRule type="cellIs" dxfId="334" priority="2558" operator="lessThan">
      <formula>$C$4</formula>
    </cfRule>
  </conditionalFormatting>
  <conditionalFormatting sqref="CE49">
    <cfRule type="cellIs" dxfId="333" priority="2559" operator="lessThan">
      <formula>$C$4</formula>
    </cfRule>
  </conditionalFormatting>
  <conditionalFormatting sqref="CE50">
    <cfRule type="cellIs" dxfId="332" priority="2560" operator="lessThan">
      <formula>$C$4</formula>
    </cfRule>
  </conditionalFormatting>
  <conditionalFormatting sqref="CF11">
    <cfRule type="cellIs" dxfId="331" priority="2561" operator="lessThan">
      <formula>$C$4</formula>
    </cfRule>
  </conditionalFormatting>
  <conditionalFormatting sqref="CF12">
    <cfRule type="cellIs" dxfId="330" priority="2562" operator="lessThan">
      <formula>$C$4</formula>
    </cfRule>
  </conditionalFormatting>
  <conditionalFormatting sqref="CF13">
    <cfRule type="cellIs" dxfId="329" priority="2563" operator="lessThan">
      <formula>$C$4</formula>
    </cfRule>
  </conditionalFormatting>
  <conditionalFormatting sqref="CF14">
    <cfRule type="cellIs" dxfId="328" priority="2564" operator="lessThan">
      <formula>$C$4</formula>
    </cfRule>
  </conditionalFormatting>
  <conditionalFormatting sqref="CF15">
    <cfRule type="cellIs" dxfId="327" priority="2565" operator="lessThan">
      <formula>$C$4</formula>
    </cfRule>
  </conditionalFormatting>
  <conditionalFormatting sqref="CF16">
    <cfRule type="cellIs" dxfId="326" priority="2566" operator="lessThan">
      <formula>$C$4</formula>
    </cfRule>
  </conditionalFormatting>
  <conditionalFormatting sqref="CF17">
    <cfRule type="cellIs" dxfId="325" priority="2567" operator="lessThan">
      <formula>$C$4</formula>
    </cfRule>
  </conditionalFormatting>
  <conditionalFormatting sqref="CF18">
    <cfRule type="cellIs" dxfId="324" priority="2568" operator="lessThan">
      <formula>$C$4</formula>
    </cfRule>
  </conditionalFormatting>
  <conditionalFormatting sqref="CF19">
    <cfRule type="cellIs" dxfId="323" priority="2569" operator="lessThan">
      <formula>$C$4</formula>
    </cfRule>
  </conditionalFormatting>
  <conditionalFormatting sqref="CF20">
    <cfRule type="cellIs" dxfId="322" priority="2570" operator="lessThan">
      <formula>$C$4</formula>
    </cfRule>
  </conditionalFormatting>
  <conditionalFormatting sqref="CF21">
    <cfRule type="cellIs" dxfId="321" priority="2571" operator="lessThan">
      <formula>$C$4</formula>
    </cfRule>
  </conditionalFormatting>
  <conditionalFormatting sqref="CF22">
    <cfRule type="cellIs" dxfId="320" priority="2572" operator="lessThan">
      <formula>$C$4</formula>
    </cfRule>
  </conditionalFormatting>
  <conditionalFormatting sqref="CF23">
    <cfRule type="cellIs" dxfId="319" priority="2573" operator="lessThan">
      <formula>$C$4</formula>
    </cfRule>
  </conditionalFormatting>
  <conditionalFormatting sqref="CF24">
    <cfRule type="cellIs" dxfId="318" priority="2574" operator="lessThan">
      <formula>$C$4</formula>
    </cfRule>
  </conditionalFormatting>
  <conditionalFormatting sqref="CF25">
    <cfRule type="cellIs" dxfId="317" priority="2575" operator="lessThan">
      <formula>$C$4</formula>
    </cfRule>
  </conditionalFormatting>
  <conditionalFormatting sqref="CF26">
    <cfRule type="cellIs" dxfId="316" priority="2576" operator="lessThan">
      <formula>$C$4</formula>
    </cfRule>
  </conditionalFormatting>
  <conditionalFormatting sqref="CF27">
    <cfRule type="cellIs" dxfId="315" priority="2577" operator="lessThan">
      <formula>$C$4</formula>
    </cfRule>
  </conditionalFormatting>
  <conditionalFormatting sqref="CF28">
    <cfRule type="cellIs" dxfId="314" priority="2578" operator="lessThan">
      <formula>$C$4</formula>
    </cfRule>
  </conditionalFormatting>
  <conditionalFormatting sqref="CF29">
    <cfRule type="cellIs" dxfId="313" priority="2579" operator="lessThan">
      <formula>$C$4</formula>
    </cfRule>
  </conditionalFormatting>
  <conditionalFormatting sqref="CF30">
    <cfRule type="cellIs" dxfId="312" priority="2580" operator="lessThan">
      <formula>$C$4</formula>
    </cfRule>
  </conditionalFormatting>
  <conditionalFormatting sqref="CF31">
    <cfRule type="cellIs" dxfId="311" priority="2581" operator="lessThan">
      <formula>$C$4</formula>
    </cfRule>
  </conditionalFormatting>
  <conditionalFormatting sqref="CF32">
    <cfRule type="cellIs" dxfId="310" priority="2582" operator="lessThan">
      <formula>$C$4</formula>
    </cfRule>
  </conditionalFormatting>
  <conditionalFormatting sqref="CF33">
    <cfRule type="cellIs" dxfId="309" priority="2583" operator="lessThan">
      <formula>$C$4</formula>
    </cfRule>
  </conditionalFormatting>
  <conditionalFormatting sqref="CF34">
    <cfRule type="cellIs" dxfId="308" priority="2584" operator="lessThan">
      <formula>$C$4</formula>
    </cfRule>
  </conditionalFormatting>
  <conditionalFormatting sqref="CF35">
    <cfRule type="cellIs" dxfId="307" priority="2585" operator="lessThan">
      <formula>$C$4</formula>
    </cfRule>
  </conditionalFormatting>
  <conditionalFormatting sqref="CF36">
    <cfRule type="cellIs" dxfId="306" priority="2586" operator="lessThan">
      <formula>$C$4</formula>
    </cfRule>
  </conditionalFormatting>
  <conditionalFormatting sqref="CF37">
    <cfRule type="cellIs" dxfId="305" priority="2587" operator="lessThan">
      <formula>$C$4</formula>
    </cfRule>
  </conditionalFormatting>
  <conditionalFormatting sqref="CF38">
    <cfRule type="cellIs" dxfId="304" priority="2588" operator="lessThan">
      <formula>$C$4</formula>
    </cfRule>
  </conditionalFormatting>
  <conditionalFormatting sqref="CF39">
    <cfRule type="cellIs" dxfId="303" priority="2589" operator="lessThan">
      <formula>$C$4</formula>
    </cfRule>
  </conditionalFormatting>
  <conditionalFormatting sqref="CF40">
    <cfRule type="cellIs" dxfId="302" priority="2590" operator="lessThan">
      <formula>$C$4</formula>
    </cfRule>
  </conditionalFormatting>
  <conditionalFormatting sqref="CF41">
    <cfRule type="cellIs" dxfId="301" priority="2591" operator="lessThan">
      <formula>$C$4</formula>
    </cfRule>
  </conditionalFormatting>
  <conditionalFormatting sqref="CF42">
    <cfRule type="cellIs" dxfId="300" priority="2592" operator="lessThan">
      <formula>$C$4</formula>
    </cfRule>
  </conditionalFormatting>
  <conditionalFormatting sqref="CF43">
    <cfRule type="cellIs" dxfId="299" priority="2593" operator="lessThan">
      <formula>$C$4</formula>
    </cfRule>
  </conditionalFormatting>
  <conditionalFormatting sqref="CF44">
    <cfRule type="cellIs" dxfId="298" priority="2594" operator="lessThan">
      <formula>$C$4</formula>
    </cfRule>
  </conditionalFormatting>
  <conditionalFormatting sqref="CF45">
    <cfRule type="cellIs" dxfId="297" priority="2595" operator="lessThan">
      <formula>$C$4</formula>
    </cfRule>
  </conditionalFormatting>
  <conditionalFormatting sqref="CF46">
    <cfRule type="cellIs" dxfId="296" priority="2596" operator="lessThan">
      <formula>$C$4</formula>
    </cfRule>
  </conditionalFormatting>
  <conditionalFormatting sqref="CF47">
    <cfRule type="cellIs" dxfId="295" priority="2597" operator="lessThan">
      <formula>$C$4</formula>
    </cfRule>
  </conditionalFormatting>
  <conditionalFormatting sqref="CF48">
    <cfRule type="cellIs" dxfId="294" priority="2598" operator="lessThan">
      <formula>$C$4</formula>
    </cfRule>
  </conditionalFormatting>
  <conditionalFormatting sqref="CF49">
    <cfRule type="cellIs" dxfId="293" priority="2599" operator="lessThan">
      <formula>$C$4</formula>
    </cfRule>
  </conditionalFormatting>
  <conditionalFormatting sqref="CF50">
    <cfRule type="cellIs" dxfId="292" priority="2600" operator="lessThan">
      <formula>$C$4</formula>
    </cfRule>
  </conditionalFormatting>
  <conditionalFormatting sqref="CG11">
    <cfRule type="cellIs" dxfId="291" priority="2601" operator="lessThan">
      <formula>$C$4</formula>
    </cfRule>
  </conditionalFormatting>
  <conditionalFormatting sqref="CG12">
    <cfRule type="cellIs" dxfId="290" priority="2602" operator="lessThan">
      <formula>$C$4</formula>
    </cfRule>
  </conditionalFormatting>
  <conditionalFormatting sqref="CG13">
    <cfRule type="cellIs" dxfId="289" priority="2603" operator="lessThan">
      <formula>$C$4</formula>
    </cfRule>
  </conditionalFormatting>
  <conditionalFormatting sqref="CG14">
    <cfRule type="cellIs" dxfId="288" priority="2604" operator="lessThan">
      <formula>$C$4</formula>
    </cfRule>
  </conditionalFormatting>
  <conditionalFormatting sqref="CG15">
    <cfRule type="cellIs" dxfId="287" priority="2605" operator="lessThan">
      <formula>$C$4</formula>
    </cfRule>
  </conditionalFormatting>
  <conditionalFormatting sqref="CG16">
    <cfRule type="cellIs" dxfId="286" priority="2606" operator="lessThan">
      <formula>$C$4</formula>
    </cfRule>
  </conditionalFormatting>
  <conditionalFormatting sqref="CG17">
    <cfRule type="cellIs" dxfId="285" priority="2607" operator="lessThan">
      <formula>$C$4</formula>
    </cfRule>
  </conditionalFormatting>
  <conditionalFormatting sqref="CG18">
    <cfRule type="cellIs" dxfId="284" priority="2608" operator="lessThan">
      <formula>$C$4</formula>
    </cfRule>
  </conditionalFormatting>
  <conditionalFormatting sqref="CG19">
    <cfRule type="cellIs" dxfId="283" priority="2609" operator="lessThan">
      <formula>$C$4</formula>
    </cfRule>
  </conditionalFormatting>
  <conditionalFormatting sqref="CG20">
    <cfRule type="cellIs" dxfId="282" priority="2610" operator="lessThan">
      <formula>$C$4</formula>
    </cfRule>
  </conditionalFormatting>
  <conditionalFormatting sqref="CG21">
    <cfRule type="cellIs" dxfId="281" priority="2611" operator="lessThan">
      <formula>$C$4</formula>
    </cfRule>
  </conditionalFormatting>
  <conditionalFormatting sqref="CG22">
    <cfRule type="cellIs" dxfId="280" priority="2612" operator="lessThan">
      <formula>$C$4</formula>
    </cfRule>
  </conditionalFormatting>
  <conditionalFormatting sqref="CG23">
    <cfRule type="cellIs" dxfId="279" priority="2613" operator="lessThan">
      <formula>$C$4</formula>
    </cfRule>
  </conditionalFormatting>
  <conditionalFormatting sqref="CG24">
    <cfRule type="cellIs" dxfId="278" priority="2614" operator="lessThan">
      <formula>$C$4</formula>
    </cfRule>
  </conditionalFormatting>
  <conditionalFormatting sqref="CG25">
    <cfRule type="cellIs" dxfId="277" priority="2615" operator="lessThan">
      <formula>$C$4</formula>
    </cfRule>
  </conditionalFormatting>
  <conditionalFormatting sqref="CG26">
    <cfRule type="cellIs" dxfId="276" priority="2616" operator="lessThan">
      <formula>$C$4</formula>
    </cfRule>
  </conditionalFormatting>
  <conditionalFormatting sqref="CG27">
    <cfRule type="cellIs" dxfId="275" priority="2617" operator="lessThan">
      <formula>$C$4</formula>
    </cfRule>
  </conditionalFormatting>
  <conditionalFormatting sqref="CG28">
    <cfRule type="cellIs" dxfId="274" priority="2618" operator="lessThan">
      <formula>$C$4</formula>
    </cfRule>
  </conditionalFormatting>
  <conditionalFormatting sqref="CG29">
    <cfRule type="cellIs" dxfId="273" priority="2619" operator="lessThan">
      <formula>$C$4</formula>
    </cfRule>
  </conditionalFormatting>
  <conditionalFormatting sqref="CG30">
    <cfRule type="cellIs" dxfId="272" priority="2620" operator="lessThan">
      <formula>$C$4</formula>
    </cfRule>
  </conditionalFormatting>
  <conditionalFormatting sqref="CG31">
    <cfRule type="cellIs" dxfId="271" priority="2621" operator="lessThan">
      <formula>$C$4</formula>
    </cfRule>
  </conditionalFormatting>
  <conditionalFormatting sqref="CG32">
    <cfRule type="cellIs" dxfId="270" priority="2622" operator="lessThan">
      <formula>$C$4</formula>
    </cfRule>
  </conditionalFormatting>
  <conditionalFormatting sqref="CG33">
    <cfRule type="cellIs" dxfId="269" priority="2623" operator="lessThan">
      <formula>$C$4</formula>
    </cfRule>
  </conditionalFormatting>
  <conditionalFormatting sqref="CG34">
    <cfRule type="cellIs" dxfId="268" priority="2624" operator="lessThan">
      <formula>$C$4</formula>
    </cfRule>
  </conditionalFormatting>
  <conditionalFormatting sqref="CG35">
    <cfRule type="cellIs" dxfId="267" priority="2625" operator="lessThan">
      <formula>$C$4</formula>
    </cfRule>
  </conditionalFormatting>
  <conditionalFormatting sqref="CG36">
    <cfRule type="cellIs" dxfId="266" priority="2626" operator="lessThan">
      <formula>$C$4</formula>
    </cfRule>
  </conditionalFormatting>
  <conditionalFormatting sqref="CG37">
    <cfRule type="cellIs" dxfId="265" priority="2627" operator="lessThan">
      <formula>$C$4</formula>
    </cfRule>
  </conditionalFormatting>
  <conditionalFormatting sqref="CG38">
    <cfRule type="cellIs" dxfId="264" priority="2628" operator="lessThan">
      <formula>$C$4</formula>
    </cfRule>
  </conditionalFormatting>
  <conditionalFormatting sqref="CG39">
    <cfRule type="cellIs" dxfId="263" priority="2629" operator="lessThan">
      <formula>$C$4</formula>
    </cfRule>
  </conditionalFormatting>
  <conditionalFormatting sqref="CG40">
    <cfRule type="cellIs" dxfId="262" priority="2630" operator="lessThan">
      <formula>$C$4</formula>
    </cfRule>
  </conditionalFormatting>
  <conditionalFormatting sqref="CG41">
    <cfRule type="cellIs" dxfId="261" priority="2631" operator="lessThan">
      <formula>$C$4</formula>
    </cfRule>
  </conditionalFormatting>
  <conditionalFormatting sqref="CG42">
    <cfRule type="cellIs" dxfId="260" priority="2632" operator="lessThan">
      <formula>$C$4</formula>
    </cfRule>
  </conditionalFormatting>
  <conditionalFormatting sqref="CG43">
    <cfRule type="cellIs" dxfId="259" priority="2633" operator="lessThan">
      <formula>$C$4</formula>
    </cfRule>
  </conditionalFormatting>
  <conditionalFormatting sqref="CG44">
    <cfRule type="cellIs" dxfId="258" priority="2634" operator="lessThan">
      <formula>$C$4</formula>
    </cfRule>
  </conditionalFormatting>
  <conditionalFormatting sqref="CG45">
    <cfRule type="cellIs" dxfId="257" priority="2635" operator="lessThan">
      <formula>$C$4</formula>
    </cfRule>
  </conditionalFormatting>
  <conditionalFormatting sqref="CG46">
    <cfRule type="cellIs" dxfId="256" priority="2636" operator="lessThan">
      <formula>$C$4</formula>
    </cfRule>
  </conditionalFormatting>
  <conditionalFormatting sqref="CG47">
    <cfRule type="cellIs" dxfId="255" priority="2637" operator="lessThan">
      <formula>$C$4</formula>
    </cfRule>
  </conditionalFormatting>
  <conditionalFormatting sqref="CG48">
    <cfRule type="cellIs" dxfId="254" priority="2638" operator="lessThan">
      <formula>$C$4</formula>
    </cfRule>
  </conditionalFormatting>
  <conditionalFormatting sqref="CG49">
    <cfRule type="cellIs" dxfId="253" priority="2639" operator="lessThan">
      <formula>$C$4</formula>
    </cfRule>
  </conditionalFormatting>
  <conditionalFormatting sqref="CG50">
    <cfRule type="cellIs" dxfId="252" priority="2640" operator="lessThan">
      <formula>$C$4</formula>
    </cfRule>
  </conditionalFormatting>
  <conditionalFormatting sqref="CH11">
    <cfRule type="cellIs" dxfId="251" priority="2641" operator="greaterThan">
      <formula>$BJ$2+15</formula>
    </cfRule>
  </conditionalFormatting>
  <conditionalFormatting sqref="CH12">
    <cfRule type="cellIs" dxfId="250" priority="2642" operator="greaterThan">
      <formula>$BJ$2+15</formula>
    </cfRule>
  </conditionalFormatting>
  <conditionalFormatting sqref="CH13">
    <cfRule type="cellIs" dxfId="249" priority="2643" operator="greaterThan">
      <formula>$BJ$2+15</formula>
    </cfRule>
  </conditionalFormatting>
  <conditionalFormatting sqref="CH14">
    <cfRule type="cellIs" dxfId="248" priority="2644" operator="greaterThan">
      <formula>$BJ$2+15</formula>
    </cfRule>
  </conditionalFormatting>
  <conditionalFormatting sqref="CH15">
    <cfRule type="cellIs" dxfId="247" priority="2645" operator="greaterThan">
      <formula>$BJ$2+15</formula>
    </cfRule>
  </conditionalFormatting>
  <conditionalFormatting sqref="CH16">
    <cfRule type="cellIs" dxfId="246" priority="2646" operator="greaterThan">
      <formula>$BJ$2+15</formula>
    </cfRule>
  </conditionalFormatting>
  <conditionalFormatting sqref="CH17">
    <cfRule type="cellIs" dxfId="245" priority="2647" operator="greaterThan">
      <formula>$BJ$2+15</formula>
    </cfRule>
  </conditionalFormatting>
  <conditionalFormatting sqref="CH18">
    <cfRule type="cellIs" dxfId="244" priority="2648" operator="greaterThan">
      <formula>$BJ$2+15</formula>
    </cfRule>
  </conditionalFormatting>
  <conditionalFormatting sqref="CH19">
    <cfRule type="cellIs" dxfId="243" priority="2649" operator="greaterThan">
      <formula>$BJ$2+15</formula>
    </cfRule>
  </conditionalFormatting>
  <conditionalFormatting sqref="CH20">
    <cfRule type="cellIs" dxfId="242" priority="2650" operator="greaterThan">
      <formula>$BJ$2+15</formula>
    </cfRule>
  </conditionalFormatting>
  <conditionalFormatting sqref="CH21">
    <cfRule type="cellIs" dxfId="241" priority="2651" operator="greaterThan">
      <formula>$BJ$2+15</formula>
    </cfRule>
  </conditionalFormatting>
  <conditionalFormatting sqref="CH22">
    <cfRule type="cellIs" dxfId="240" priority="2652" operator="greaterThan">
      <formula>$BJ$2+15</formula>
    </cfRule>
  </conditionalFormatting>
  <conditionalFormatting sqref="CH23">
    <cfRule type="cellIs" dxfId="239" priority="2653" operator="greaterThan">
      <formula>$BJ$2+15</formula>
    </cfRule>
  </conditionalFormatting>
  <conditionalFormatting sqref="CH24">
    <cfRule type="cellIs" dxfId="238" priority="2654" operator="greaterThan">
      <formula>$BJ$2+15</formula>
    </cfRule>
  </conditionalFormatting>
  <conditionalFormatting sqref="CH25">
    <cfRule type="cellIs" dxfId="237" priority="2655" operator="greaterThan">
      <formula>$BJ$2+15</formula>
    </cfRule>
  </conditionalFormatting>
  <conditionalFormatting sqref="CH26">
    <cfRule type="cellIs" dxfId="236" priority="2656" operator="greaterThan">
      <formula>$BJ$2+15</formula>
    </cfRule>
  </conditionalFormatting>
  <conditionalFormatting sqref="CH27">
    <cfRule type="cellIs" dxfId="235" priority="2657" operator="greaterThan">
      <formula>$BJ$2+15</formula>
    </cfRule>
  </conditionalFormatting>
  <conditionalFormatting sqref="CH28">
    <cfRule type="cellIs" dxfId="234" priority="2658" operator="greaterThan">
      <formula>$BJ$2+15</formula>
    </cfRule>
  </conditionalFormatting>
  <conditionalFormatting sqref="CH29">
    <cfRule type="cellIs" dxfId="233" priority="2659" operator="greaterThan">
      <formula>$BJ$2+15</formula>
    </cfRule>
  </conditionalFormatting>
  <conditionalFormatting sqref="CH30">
    <cfRule type="cellIs" dxfId="232" priority="2660" operator="greaterThan">
      <formula>$BJ$2+15</formula>
    </cfRule>
  </conditionalFormatting>
  <conditionalFormatting sqref="CH31">
    <cfRule type="cellIs" dxfId="231" priority="2661" operator="greaterThan">
      <formula>$BJ$2+15</formula>
    </cfRule>
  </conditionalFormatting>
  <conditionalFormatting sqref="CH32">
    <cfRule type="cellIs" dxfId="230" priority="2662" operator="greaterThan">
      <formula>$BJ$2+15</formula>
    </cfRule>
  </conditionalFormatting>
  <conditionalFormatting sqref="CH33">
    <cfRule type="cellIs" dxfId="229" priority="2663" operator="greaterThan">
      <formula>$BJ$2+15</formula>
    </cfRule>
  </conditionalFormatting>
  <conditionalFormatting sqref="CH34">
    <cfRule type="cellIs" dxfId="228" priority="2664" operator="greaterThan">
      <formula>$BJ$2+15</formula>
    </cfRule>
  </conditionalFormatting>
  <conditionalFormatting sqref="CH35">
    <cfRule type="cellIs" dxfId="227" priority="2665" operator="greaterThan">
      <formula>$BJ$2+15</formula>
    </cfRule>
  </conditionalFormatting>
  <conditionalFormatting sqref="CH36">
    <cfRule type="cellIs" dxfId="226" priority="2666" operator="greaterThan">
      <formula>$BJ$2+15</formula>
    </cfRule>
  </conditionalFormatting>
  <conditionalFormatting sqref="CH37">
    <cfRule type="cellIs" dxfId="225" priority="2667" operator="greaterThan">
      <formula>$BJ$2+15</formula>
    </cfRule>
  </conditionalFormatting>
  <conditionalFormatting sqref="CH38">
    <cfRule type="cellIs" dxfId="224" priority="2668" operator="greaterThan">
      <formula>$BJ$2+15</formula>
    </cfRule>
  </conditionalFormatting>
  <conditionalFormatting sqref="CH39">
    <cfRule type="cellIs" dxfId="223" priority="2669" operator="greaterThan">
      <formula>$BJ$2+15</formula>
    </cfRule>
  </conditionalFormatting>
  <conditionalFormatting sqref="CH40">
    <cfRule type="cellIs" dxfId="222" priority="2670" operator="greaterThan">
      <formula>$BJ$2+15</formula>
    </cfRule>
  </conditionalFormatting>
  <conditionalFormatting sqref="CH41">
    <cfRule type="cellIs" dxfId="221" priority="2671" operator="greaterThan">
      <formula>$BJ$2+15</formula>
    </cfRule>
  </conditionalFormatting>
  <conditionalFormatting sqref="CH42">
    <cfRule type="cellIs" dxfId="220" priority="2672" operator="greaterThan">
      <formula>$BJ$2+15</formula>
    </cfRule>
  </conditionalFormatting>
  <conditionalFormatting sqref="CH43">
    <cfRule type="cellIs" dxfId="219" priority="2673" operator="greaterThan">
      <formula>$BJ$2+15</formula>
    </cfRule>
  </conditionalFormatting>
  <conditionalFormatting sqref="CH44">
    <cfRule type="cellIs" dxfId="218" priority="2674" operator="greaterThan">
      <formula>$BJ$2+15</formula>
    </cfRule>
  </conditionalFormatting>
  <conditionalFormatting sqref="CH45">
    <cfRule type="cellIs" dxfId="217" priority="2675" operator="greaterThan">
      <formula>$BJ$2+15</formula>
    </cfRule>
  </conditionalFormatting>
  <conditionalFormatting sqref="CH46">
    <cfRule type="cellIs" dxfId="216" priority="2676" operator="greaterThan">
      <formula>$BJ$2+15</formula>
    </cfRule>
  </conditionalFormatting>
  <conditionalFormatting sqref="CH47">
    <cfRule type="cellIs" dxfId="215" priority="2677" operator="greaterThan">
      <formula>$BJ$2+15</formula>
    </cfRule>
  </conditionalFormatting>
  <conditionalFormatting sqref="CH48">
    <cfRule type="cellIs" dxfId="214" priority="2678" operator="greaterThan">
      <formula>$BJ$2+15</formula>
    </cfRule>
  </conditionalFormatting>
  <conditionalFormatting sqref="CH49">
    <cfRule type="cellIs" dxfId="213" priority="2679" operator="greaterThan">
      <formula>$BJ$2+15</formula>
    </cfRule>
  </conditionalFormatting>
  <conditionalFormatting sqref="CH50">
    <cfRule type="cellIs" dxfId="212" priority="2680" operator="greaterThan">
      <formula>$BJ$2+15</formula>
    </cfRule>
  </conditionalFormatting>
  <conditionalFormatting sqref="S11">
    <cfRule type="cellIs" dxfId="211" priority="2681" operator="lessThan">
      <formula>$C$4</formula>
    </cfRule>
  </conditionalFormatting>
  <conditionalFormatting sqref="S12">
    <cfRule type="cellIs" dxfId="210" priority="2682" operator="lessThan">
      <formula>$C$4</formula>
    </cfRule>
  </conditionalFormatting>
  <conditionalFormatting sqref="S13">
    <cfRule type="cellIs" dxfId="209" priority="2683" operator="lessThan">
      <formula>$C$4</formula>
    </cfRule>
  </conditionalFormatting>
  <conditionalFormatting sqref="S14">
    <cfRule type="cellIs" dxfId="208" priority="2684" operator="lessThan">
      <formula>$C$4</formula>
    </cfRule>
  </conditionalFormatting>
  <conditionalFormatting sqref="S15">
    <cfRule type="cellIs" dxfId="207" priority="2685" operator="lessThan">
      <formula>$C$4</formula>
    </cfRule>
  </conditionalFormatting>
  <conditionalFormatting sqref="S16">
    <cfRule type="cellIs" dxfId="206" priority="2686" operator="lessThan">
      <formula>$C$4</formula>
    </cfRule>
  </conditionalFormatting>
  <conditionalFormatting sqref="S17">
    <cfRule type="cellIs" dxfId="205" priority="2687" operator="lessThan">
      <formula>$C$4</formula>
    </cfRule>
  </conditionalFormatting>
  <conditionalFormatting sqref="S18">
    <cfRule type="cellIs" dxfId="204" priority="2688" operator="lessThan">
      <formula>$C$4</formula>
    </cfRule>
  </conditionalFormatting>
  <conditionalFormatting sqref="S19">
    <cfRule type="cellIs" dxfId="203" priority="2689" operator="lessThan">
      <formula>$C$4</formula>
    </cfRule>
  </conditionalFormatting>
  <conditionalFormatting sqref="S20">
    <cfRule type="cellIs" dxfId="202" priority="2690" operator="lessThan">
      <formula>$C$4</formula>
    </cfRule>
  </conditionalFormatting>
  <conditionalFormatting sqref="S21">
    <cfRule type="cellIs" dxfId="201" priority="2691" operator="lessThan">
      <formula>$C$4</formula>
    </cfRule>
  </conditionalFormatting>
  <conditionalFormatting sqref="S22">
    <cfRule type="cellIs" dxfId="200" priority="2692" operator="lessThan">
      <formula>$C$4</formula>
    </cfRule>
  </conditionalFormatting>
  <conditionalFormatting sqref="S23">
    <cfRule type="cellIs" dxfId="199" priority="2693" operator="lessThan">
      <formula>$C$4</formula>
    </cfRule>
  </conditionalFormatting>
  <conditionalFormatting sqref="S24">
    <cfRule type="cellIs" dxfId="198" priority="2694" operator="lessThan">
      <formula>$C$4</formula>
    </cfRule>
  </conditionalFormatting>
  <conditionalFormatting sqref="S25">
    <cfRule type="cellIs" dxfId="197" priority="2695" operator="lessThan">
      <formula>$C$4</formula>
    </cfRule>
  </conditionalFormatting>
  <conditionalFormatting sqref="S26">
    <cfRule type="cellIs" dxfId="196" priority="2696" operator="lessThan">
      <formula>$C$4</formula>
    </cfRule>
  </conditionalFormatting>
  <conditionalFormatting sqref="S27">
    <cfRule type="cellIs" dxfId="195" priority="2697" operator="lessThan">
      <formula>$C$4</formula>
    </cfRule>
  </conditionalFormatting>
  <conditionalFormatting sqref="S28">
    <cfRule type="cellIs" dxfId="194" priority="2698" operator="lessThan">
      <formula>$C$4</formula>
    </cfRule>
  </conditionalFormatting>
  <conditionalFormatting sqref="S29">
    <cfRule type="cellIs" dxfId="193" priority="2699" operator="lessThan">
      <formula>$C$4</formula>
    </cfRule>
  </conditionalFormatting>
  <conditionalFormatting sqref="S30">
    <cfRule type="cellIs" dxfId="192" priority="2700" operator="lessThan">
      <formula>$C$4</formula>
    </cfRule>
  </conditionalFormatting>
  <conditionalFormatting sqref="S31">
    <cfRule type="cellIs" dxfId="191" priority="2701" operator="lessThan">
      <formula>$C$4</formula>
    </cfRule>
  </conditionalFormatting>
  <conditionalFormatting sqref="S32">
    <cfRule type="cellIs" dxfId="190" priority="2702" operator="lessThan">
      <formula>$C$4</formula>
    </cfRule>
  </conditionalFormatting>
  <conditionalFormatting sqref="S33">
    <cfRule type="cellIs" dxfId="189" priority="2703" operator="lessThan">
      <formula>$C$4</formula>
    </cfRule>
  </conditionalFormatting>
  <conditionalFormatting sqref="S34">
    <cfRule type="cellIs" dxfId="188" priority="2704" operator="lessThan">
      <formula>$C$4</formula>
    </cfRule>
  </conditionalFormatting>
  <conditionalFormatting sqref="S35">
    <cfRule type="cellIs" dxfId="187" priority="2705" operator="lessThan">
      <formula>$C$4</formula>
    </cfRule>
  </conditionalFormatting>
  <conditionalFormatting sqref="S36">
    <cfRule type="cellIs" dxfId="186" priority="2706" operator="lessThan">
      <formula>$C$4</formula>
    </cfRule>
  </conditionalFormatting>
  <conditionalFormatting sqref="S37">
    <cfRule type="cellIs" dxfId="185" priority="2707" operator="lessThan">
      <formula>$C$4</formula>
    </cfRule>
  </conditionalFormatting>
  <conditionalFormatting sqref="S38">
    <cfRule type="cellIs" dxfId="184" priority="2708" operator="lessThan">
      <formula>$C$4</formula>
    </cfRule>
  </conditionalFormatting>
  <conditionalFormatting sqref="S39">
    <cfRule type="cellIs" dxfId="183" priority="2709" operator="lessThan">
      <formula>$C$4</formula>
    </cfRule>
  </conditionalFormatting>
  <conditionalFormatting sqref="S40">
    <cfRule type="cellIs" dxfId="182" priority="2710" operator="lessThan">
      <formula>$C$4</formula>
    </cfRule>
  </conditionalFormatting>
  <conditionalFormatting sqref="S41">
    <cfRule type="cellIs" dxfId="181" priority="2711" operator="lessThan">
      <formula>$C$4</formula>
    </cfRule>
  </conditionalFormatting>
  <conditionalFormatting sqref="S42">
    <cfRule type="cellIs" dxfId="180" priority="2712" operator="lessThan">
      <formula>$C$4</formula>
    </cfRule>
  </conditionalFormatting>
  <conditionalFormatting sqref="S43">
    <cfRule type="cellIs" dxfId="179" priority="2713" operator="lessThan">
      <formula>$C$4</formula>
    </cfRule>
  </conditionalFormatting>
  <conditionalFormatting sqref="S44">
    <cfRule type="cellIs" dxfId="178" priority="2714" operator="lessThan">
      <formula>$C$4</formula>
    </cfRule>
  </conditionalFormatting>
  <conditionalFormatting sqref="S45">
    <cfRule type="cellIs" dxfId="177" priority="2715" operator="lessThan">
      <formula>$C$4</formula>
    </cfRule>
  </conditionalFormatting>
  <conditionalFormatting sqref="S46">
    <cfRule type="cellIs" dxfId="176" priority="2716" operator="lessThan">
      <formula>$C$4</formula>
    </cfRule>
  </conditionalFormatting>
  <conditionalFormatting sqref="S47">
    <cfRule type="cellIs" dxfId="175" priority="2717" operator="lessThan">
      <formula>$C$4</formula>
    </cfRule>
  </conditionalFormatting>
  <conditionalFormatting sqref="S48">
    <cfRule type="cellIs" dxfId="174" priority="2718" operator="lessThan">
      <formula>$C$4</formula>
    </cfRule>
  </conditionalFormatting>
  <conditionalFormatting sqref="S49">
    <cfRule type="cellIs" dxfId="173" priority="2719" operator="lessThan">
      <formula>$C$4</formula>
    </cfRule>
  </conditionalFormatting>
  <conditionalFormatting sqref="S50">
    <cfRule type="cellIs" dxfId="172" priority="2720" operator="lessThan">
      <formula>$C$4</formula>
    </cfRule>
  </conditionalFormatting>
  <conditionalFormatting sqref="T11">
    <cfRule type="cellIs" dxfId="171" priority="2721" operator="lessThan">
      <formula>$C$4</formula>
    </cfRule>
  </conditionalFormatting>
  <conditionalFormatting sqref="T12">
    <cfRule type="cellIs" dxfId="170" priority="2722" operator="lessThan">
      <formula>$C$4</formula>
    </cfRule>
  </conditionalFormatting>
  <conditionalFormatting sqref="T13">
    <cfRule type="cellIs" dxfId="169" priority="2723" operator="lessThan">
      <formula>$C$4</formula>
    </cfRule>
  </conditionalFormatting>
  <conditionalFormatting sqref="T14">
    <cfRule type="cellIs" dxfId="168" priority="2724" operator="lessThan">
      <formula>$C$4</formula>
    </cfRule>
  </conditionalFormatting>
  <conditionalFormatting sqref="T15">
    <cfRule type="cellIs" dxfId="167" priority="2725" operator="lessThan">
      <formula>$C$4</formula>
    </cfRule>
  </conditionalFormatting>
  <conditionalFormatting sqref="T16">
    <cfRule type="cellIs" dxfId="166" priority="2726" operator="lessThan">
      <formula>$C$4</formula>
    </cfRule>
  </conditionalFormatting>
  <conditionalFormatting sqref="T17">
    <cfRule type="cellIs" dxfId="165" priority="2727" operator="lessThan">
      <formula>$C$4</formula>
    </cfRule>
  </conditionalFormatting>
  <conditionalFormatting sqref="T18">
    <cfRule type="cellIs" dxfId="164" priority="2728" operator="lessThan">
      <formula>$C$4</formula>
    </cfRule>
  </conditionalFormatting>
  <conditionalFormatting sqref="T19">
    <cfRule type="cellIs" dxfId="163" priority="2729" operator="lessThan">
      <formula>$C$4</formula>
    </cfRule>
  </conditionalFormatting>
  <conditionalFormatting sqref="T20">
    <cfRule type="cellIs" dxfId="162" priority="2730" operator="lessThan">
      <formula>$C$4</formula>
    </cfRule>
  </conditionalFormatting>
  <conditionalFormatting sqref="T21">
    <cfRule type="cellIs" dxfId="161" priority="2731" operator="lessThan">
      <formula>$C$4</formula>
    </cfRule>
  </conditionalFormatting>
  <conditionalFormatting sqref="T22">
    <cfRule type="cellIs" dxfId="160" priority="2732" operator="lessThan">
      <formula>$C$4</formula>
    </cfRule>
  </conditionalFormatting>
  <conditionalFormatting sqref="T23">
    <cfRule type="cellIs" dxfId="159" priority="2733" operator="lessThan">
      <formula>$C$4</formula>
    </cfRule>
  </conditionalFormatting>
  <conditionalFormatting sqref="T24">
    <cfRule type="cellIs" dxfId="158" priority="2734" operator="lessThan">
      <formula>$C$4</formula>
    </cfRule>
  </conditionalFormatting>
  <conditionalFormatting sqref="T25">
    <cfRule type="cellIs" dxfId="157" priority="2735" operator="lessThan">
      <formula>$C$4</formula>
    </cfRule>
  </conditionalFormatting>
  <conditionalFormatting sqref="T26">
    <cfRule type="cellIs" dxfId="156" priority="2736" operator="lessThan">
      <formula>$C$4</formula>
    </cfRule>
  </conditionalFormatting>
  <conditionalFormatting sqref="T27">
    <cfRule type="cellIs" dxfId="155" priority="2737" operator="lessThan">
      <formula>$C$4</formula>
    </cfRule>
  </conditionalFormatting>
  <conditionalFormatting sqref="T28">
    <cfRule type="cellIs" dxfId="154" priority="2738" operator="lessThan">
      <formula>$C$4</formula>
    </cfRule>
  </conditionalFormatting>
  <conditionalFormatting sqref="T29">
    <cfRule type="cellIs" dxfId="153" priority="2739" operator="lessThan">
      <formula>$C$4</formula>
    </cfRule>
  </conditionalFormatting>
  <conditionalFormatting sqref="T30">
    <cfRule type="cellIs" dxfId="152" priority="2740" operator="lessThan">
      <formula>$C$4</formula>
    </cfRule>
  </conditionalFormatting>
  <conditionalFormatting sqref="T31">
    <cfRule type="cellIs" dxfId="151" priority="2741" operator="lessThan">
      <formula>$C$4</formula>
    </cfRule>
  </conditionalFormatting>
  <conditionalFormatting sqref="T32">
    <cfRule type="cellIs" dxfId="150" priority="2742" operator="lessThan">
      <formula>$C$4</formula>
    </cfRule>
  </conditionalFormatting>
  <conditionalFormatting sqref="T33">
    <cfRule type="cellIs" dxfId="149" priority="2743" operator="lessThan">
      <formula>$C$4</formula>
    </cfRule>
  </conditionalFormatting>
  <conditionalFormatting sqref="T34">
    <cfRule type="cellIs" dxfId="148" priority="2744" operator="lessThan">
      <formula>$C$4</formula>
    </cfRule>
  </conditionalFormatting>
  <conditionalFormatting sqref="T35">
    <cfRule type="cellIs" dxfId="147" priority="2745" operator="lessThan">
      <formula>$C$4</formula>
    </cfRule>
  </conditionalFormatting>
  <conditionalFormatting sqref="T36">
    <cfRule type="cellIs" dxfId="146" priority="2746" operator="lessThan">
      <formula>$C$4</formula>
    </cfRule>
  </conditionalFormatting>
  <conditionalFormatting sqref="T37">
    <cfRule type="cellIs" dxfId="145" priority="2747" operator="lessThan">
      <formula>$C$4</formula>
    </cfRule>
  </conditionalFormatting>
  <conditionalFormatting sqref="T38">
    <cfRule type="cellIs" dxfId="144" priority="2748" operator="lessThan">
      <formula>$C$4</formula>
    </cfRule>
  </conditionalFormatting>
  <conditionalFormatting sqref="T39">
    <cfRule type="cellIs" dxfId="143" priority="2749" operator="lessThan">
      <formula>$C$4</formula>
    </cfRule>
  </conditionalFormatting>
  <conditionalFormatting sqref="T40">
    <cfRule type="cellIs" dxfId="142" priority="2750" operator="lessThan">
      <formula>$C$4</formula>
    </cfRule>
  </conditionalFormatting>
  <conditionalFormatting sqref="T41">
    <cfRule type="cellIs" dxfId="141" priority="2751" operator="lessThan">
      <formula>$C$4</formula>
    </cfRule>
  </conditionalFormatting>
  <conditionalFormatting sqref="T42">
    <cfRule type="cellIs" dxfId="140" priority="2752" operator="lessThan">
      <formula>$C$4</formula>
    </cfRule>
  </conditionalFormatting>
  <conditionalFormatting sqref="T43">
    <cfRule type="cellIs" dxfId="139" priority="2753" operator="lessThan">
      <formula>$C$4</formula>
    </cfRule>
  </conditionalFormatting>
  <conditionalFormatting sqref="T44">
    <cfRule type="cellIs" dxfId="138" priority="2754" operator="lessThan">
      <formula>$C$4</formula>
    </cfRule>
  </conditionalFormatting>
  <conditionalFormatting sqref="T45">
    <cfRule type="cellIs" dxfId="137" priority="2755" operator="lessThan">
      <formula>$C$4</formula>
    </cfRule>
  </conditionalFormatting>
  <conditionalFormatting sqref="T46">
    <cfRule type="cellIs" dxfId="136" priority="2756" operator="lessThan">
      <formula>$C$4</formula>
    </cfRule>
  </conditionalFormatting>
  <conditionalFormatting sqref="T47">
    <cfRule type="cellIs" dxfId="135" priority="2757" operator="lessThan">
      <formula>$C$4</formula>
    </cfRule>
  </conditionalFormatting>
  <conditionalFormatting sqref="T48">
    <cfRule type="cellIs" dxfId="134" priority="2758" operator="lessThan">
      <formula>$C$4</formula>
    </cfRule>
  </conditionalFormatting>
  <conditionalFormatting sqref="T49">
    <cfRule type="cellIs" dxfId="133" priority="2759" operator="lessThan">
      <formula>$C$4</formula>
    </cfRule>
  </conditionalFormatting>
  <conditionalFormatting sqref="T50">
    <cfRule type="cellIs" dxfId="132" priority="2760" operator="lessThan">
      <formula>$C$4</formula>
    </cfRule>
  </conditionalFormatting>
  <conditionalFormatting sqref="V11">
    <cfRule type="cellIs" dxfId="131" priority="2761" operator="lessThan">
      <formula>$C$4</formula>
    </cfRule>
  </conditionalFormatting>
  <conditionalFormatting sqref="V12">
    <cfRule type="cellIs" dxfId="130" priority="2762" operator="lessThan">
      <formula>$C$4</formula>
    </cfRule>
  </conditionalFormatting>
  <conditionalFormatting sqref="V13">
    <cfRule type="cellIs" dxfId="129" priority="2763" operator="lessThan">
      <formula>$C$4</formula>
    </cfRule>
  </conditionalFormatting>
  <conditionalFormatting sqref="V14">
    <cfRule type="cellIs" dxfId="128" priority="2764" operator="lessThan">
      <formula>$C$4</formula>
    </cfRule>
  </conditionalFormatting>
  <conditionalFormatting sqref="V15">
    <cfRule type="cellIs" dxfId="127" priority="2765" operator="lessThan">
      <formula>$C$4</formula>
    </cfRule>
  </conditionalFormatting>
  <conditionalFormatting sqref="V16">
    <cfRule type="cellIs" dxfId="126" priority="2766" operator="lessThan">
      <formula>$C$4</formula>
    </cfRule>
  </conditionalFormatting>
  <conditionalFormatting sqref="V17">
    <cfRule type="cellIs" dxfId="125" priority="2767" operator="lessThan">
      <formula>$C$4</formula>
    </cfRule>
  </conditionalFormatting>
  <conditionalFormatting sqref="V18">
    <cfRule type="cellIs" dxfId="124" priority="2768" operator="lessThan">
      <formula>$C$4</formula>
    </cfRule>
  </conditionalFormatting>
  <conditionalFormatting sqref="V19">
    <cfRule type="cellIs" dxfId="123" priority="2769" operator="lessThan">
      <formula>$C$4</formula>
    </cfRule>
  </conditionalFormatting>
  <conditionalFormatting sqref="V20">
    <cfRule type="cellIs" dxfId="122" priority="2770" operator="lessThan">
      <formula>$C$4</formula>
    </cfRule>
  </conditionalFormatting>
  <conditionalFormatting sqref="V21">
    <cfRule type="cellIs" dxfId="121" priority="2771" operator="lessThan">
      <formula>$C$4</formula>
    </cfRule>
  </conditionalFormatting>
  <conditionalFormatting sqref="V22">
    <cfRule type="cellIs" dxfId="120" priority="2772" operator="lessThan">
      <formula>$C$4</formula>
    </cfRule>
  </conditionalFormatting>
  <conditionalFormatting sqref="V23">
    <cfRule type="cellIs" dxfId="119" priority="2773" operator="lessThan">
      <formula>$C$4</formula>
    </cfRule>
  </conditionalFormatting>
  <conditionalFormatting sqref="V24">
    <cfRule type="cellIs" dxfId="118" priority="2774" operator="lessThan">
      <formula>$C$4</formula>
    </cfRule>
  </conditionalFormatting>
  <conditionalFormatting sqref="V25">
    <cfRule type="cellIs" dxfId="117" priority="2775" operator="lessThan">
      <formula>$C$4</formula>
    </cfRule>
  </conditionalFormatting>
  <conditionalFormatting sqref="V26">
    <cfRule type="cellIs" dxfId="116" priority="2776" operator="lessThan">
      <formula>$C$4</formula>
    </cfRule>
  </conditionalFormatting>
  <conditionalFormatting sqref="V27">
    <cfRule type="cellIs" dxfId="115" priority="2777" operator="lessThan">
      <formula>$C$4</formula>
    </cfRule>
  </conditionalFormatting>
  <conditionalFormatting sqref="V28">
    <cfRule type="cellIs" dxfId="114" priority="2778" operator="lessThan">
      <formula>$C$4</formula>
    </cfRule>
  </conditionalFormatting>
  <conditionalFormatting sqref="V29">
    <cfRule type="cellIs" dxfId="113" priority="2779" operator="lessThan">
      <formula>$C$4</formula>
    </cfRule>
  </conditionalFormatting>
  <conditionalFormatting sqref="V30">
    <cfRule type="cellIs" dxfId="112" priority="2780" operator="lessThan">
      <formula>$C$4</formula>
    </cfRule>
  </conditionalFormatting>
  <conditionalFormatting sqref="V31">
    <cfRule type="cellIs" dxfId="111" priority="2781" operator="lessThan">
      <formula>$C$4</formula>
    </cfRule>
  </conditionalFormatting>
  <conditionalFormatting sqref="V32">
    <cfRule type="cellIs" dxfId="110" priority="2782" operator="lessThan">
      <formula>$C$4</formula>
    </cfRule>
  </conditionalFormatting>
  <conditionalFormatting sqref="V33">
    <cfRule type="cellIs" dxfId="109" priority="2783" operator="lessThan">
      <formula>$C$4</formula>
    </cfRule>
  </conditionalFormatting>
  <conditionalFormatting sqref="V34">
    <cfRule type="cellIs" dxfId="108" priority="2784" operator="lessThan">
      <formula>$C$4</formula>
    </cfRule>
  </conditionalFormatting>
  <conditionalFormatting sqref="V35">
    <cfRule type="cellIs" dxfId="107" priority="2785" operator="lessThan">
      <formula>$C$4</formula>
    </cfRule>
  </conditionalFormatting>
  <conditionalFormatting sqref="V36">
    <cfRule type="cellIs" dxfId="106" priority="2786" operator="lessThan">
      <formula>$C$4</formula>
    </cfRule>
  </conditionalFormatting>
  <conditionalFormatting sqref="V37">
    <cfRule type="cellIs" dxfId="105" priority="2787" operator="lessThan">
      <formula>$C$4</formula>
    </cfRule>
  </conditionalFormatting>
  <conditionalFormatting sqref="V38">
    <cfRule type="cellIs" dxfId="104" priority="2788" operator="lessThan">
      <formula>$C$4</formula>
    </cfRule>
  </conditionalFormatting>
  <conditionalFormatting sqref="V39">
    <cfRule type="cellIs" dxfId="103" priority="2789" operator="lessThan">
      <formula>$C$4</formula>
    </cfRule>
  </conditionalFormatting>
  <conditionalFormatting sqref="V40">
    <cfRule type="cellIs" dxfId="102" priority="2790" operator="lessThan">
      <formula>$C$4</formula>
    </cfRule>
  </conditionalFormatting>
  <conditionalFormatting sqref="V41">
    <cfRule type="cellIs" dxfId="101" priority="2791" operator="lessThan">
      <formula>$C$4</formula>
    </cfRule>
  </conditionalFormatting>
  <conditionalFormatting sqref="V42">
    <cfRule type="cellIs" dxfId="100" priority="2792" operator="lessThan">
      <formula>$C$4</formula>
    </cfRule>
  </conditionalFormatting>
  <conditionalFormatting sqref="V43">
    <cfRule type="cellIs" dxfId="99" priority="2793" operator="lessThan">
      <formula>$C$4</formula>
    </cfRule>
  </conditionalFormatting>
  <conditionalFormatting sqref="V44">
    <cfRule type="cellIs" dxfId="98" priority="2794" operator="lessThan">
      <formula>$C$4</formula>
    </cfRule>
  </conditionalFormatting>
  <conditionalFormatting sqref="V45">
    <cfRule type="cellIs" dxfId="97" priority="2795" operator="lessThan">
      <formula>$C$4</formula>
    </cfRule>
  </conditionalFormatting>
  <conditionalFormatting sqref="V46">
    <cfRule type="cellIs" dxfId="96" priority="2796" operator="lessThan">
      <formula>$C$4</formula>
    </cfRule>
  </conditionalFormatting>
  <conditionalFormatting sqref="V47">
    <cfRule type="cellIs" dxfId="95" priority="2797" operator="lessThan">
      <formula>$C$4</formula>
    </cfRule>
  </conditionalFormatting>
  <conditionalFormatting sqref="V48">
    <cfRule type="cellIs" dxfId="94" priority="2798" operator="lessThan">
      <formula>$C$4</formula>
    </cfRule>
  </conditionalFormatting>
  <conditionalFormatting sqref="V49">
    <cfRule type="cellIs" dxfId="93" priority="2799" operator="lessThan">
      <formula>$C$4</formula>
    </cfRule>
  </conditionalFormatting>
  <conditionalFormatting sqref="V50">
    <cfRule type="cellIs" dxfId="92" priority="2800" operator="lessThan">
      <formula>$C$4</formula>
    </cfRule>
  </conditionalFormatting>
  <conditionalFormatting sqref="W11">
    <cfRule type="cellIs" dxfId="91" priority="2801" operator="lessThan">
      <formula>$C$4</formula>
    </cfRule>
  </conditionalFormatting>
  <conditionalFormatting sqref="W12">
    <cfRule type="cellIs" dxfId="90" priority="2802" operator="lessThan">
      <formula>$C$4</formula>
    </cfRule>
  </conditionalFormatting>
  <conditionalFormatting sqref="W13">
    <cfRule type="cellIs" dxfId="89" priority="2803" operator="lessThan">
      <formula>$C$4</formula>
    </cfRule>
  </conditionalFormatting>
  <conditionalFormatting sqref="W14">
    <cfRule type="cellIs" dxfId="88" priority="2804" operator="lessThan">
      <formula>$C$4</formula>
    </cfRule>
  </conditionalFormatting>
  <conditionalFormatting sqref="W15">
    <cfRule type="cellIs" dxfId="87" priority="2805" operator="lessThan">
      <formula>$C$4</formula>
    </cfRule>
  </conditionalFormatting>
  <conditionalFormatting sqref="W16">
    <cfRule type="cellIs" dxfId="86" priority="2806" operator="lessThan">
      <formula>$C$4</formula>
    </cfRule>
  </conditionalFormatting>
  <conditionalFormatting sqref="W17">
    <cfRule type="cellIs" dxfId="85" priority="2807" operator="lessThan">
      <formula>$C$4</formula>
    </cfRule>
  </conditionalFormatting>
  <conditionalFormatting sqref="W18">
    <cfRule type="cellIs" dxfId="84" priority="2808" operator="lessThan">
      <formula>$C$4</formula>
    </cfRule>
  </conditionalFormatting>
  <conditionalFormatting sqref="W19">
    <cfRule type="cellIs" dxfId="83" priority="2809" operator="lessThan">
      <formula>$C$4</formula>
    </cfRule>
  </conditionalFormatting>
  <conditionalFormatting sqref="W20">
    <cfRule type="cellIs" dxfId="82" priority="2810" operator="lessThan">
      <formula>$C$4</formula>
    </cfRule>
  </conditionalFormatting>
  <conditionalFormatting sqref="W21">
    <cfRule type="cellIs" dxfId="81" priority="2811" operator="lessThan">
      <formula>$C$4</formula>
    </cfRule>
  </conditionalFormatting>
  <conditionalFormatting sqref="W22">
    <cfRule type="cellIs" dxfId="80" priority="2812" operator="lessThan">
      <formula>$C$4</formula>
    </cfRule>
  </conditionalFormatting>
  <conditionalFormatting sqref="W23">
    <cfRule type="cellIs" dxfId="79" priority="2813" operator="lessThan">
      <formula>$C$4</formula>
    </cfRule>
  </conditionalFormatting>
  <conditionalFormatting sqref="W24">
    <cfRule type="cellIs" dxfId="78" priority="2814" operator="lessThan">
      <formula>$C$4</formula>
    </cfRule>
  </conditionalFormatting>
  <conditionalFormatting sqref="W25">
    <cfRule type="cellIs" dxfId="77" priority="2815" operator="lessThan">
      <formula>$C$4</formula>
    </cfRule>
  </conditionalFormatting>
  <conditionalFormatting sqref="W26">
    <cfRule type="cellIs" dxfId="76" priority="2816" operator="lessThan">
      <formula>$C$4</formula>
    </cfRule>
  </conditionalFormatting>
  <conditionalFormatting sqref="W27">
    <cfRule type="cellIs" dxfId="75" priority="2817" operator="lessThan">
      <formula>$C$4</formula>
    </cfRule>
  </conditionalFormatting>
  <conditionalFormatting sqref="W28">
    <cfRule type="cellIs" dxfId="74" priority="2818" operator="lessThan">
      <formula>$C$4</formula>
    </cfRule>
  </conditionalFormatting>
  <conditionalFormatting sqref="W29">
    <cfRule type="cellIs" dxfId="73" priority="2819" operator="lessThan">
      <formula>$C$4</formula>
    </cfRule>
  </conditionalFormatting>
  <conditionalFormatting sqref="W30">
    <cfRule type="cellIs" dxfId="72" priority="2820" operator="lessThan">
      <formula>$C$4</formula>
    </cfRule>
  </conditionalFormatting>
  <conditionalFormatting sqref="W31">
    <cfRule type="cellIs" dxfId="71" priority="2821" operator="lessThan">
      <formula>$C$4</formula>
    </cfRule>
  </conditionalFormatting>
  <conditionalFormatting sqref="W32">
    <cfRule type="cellIs" dxfId="70" priority="2822" operator="lessThan">
      <formula>$C$4</formula>
    </cfRule>
  </conditionalFormatting>
  <conditionalFormatting sqref="W33">
    <cfRule type="cellIs" dxfId="69" priority="2823" operator="lessThan">
      <formula>$C$4</formula>
    </cfRule>
  </conditionalFormatting>
  <conditionalFormatting sqref="W34">
    <cfRule type="cellIs" dxfId="68" priority="2824" operator="lessThan">
      <formula>$C$4</formula>
    </cfRule>
  </conditionalFormatting>
  <conditionalFormatting sqref="W35">
    <cfRule type="cellIs" dxfId="67" priority="2825" operator="lessThan">
      <formula>$C$4</formula>
    </cfRule>
  </conditionalFormatting>
  <conditionalFormatting sqref="W36">
    <cfRule type="cellIs" dxfId="66" priority="2826" operator="lessThan">
      <formula>$C$4</formula>
    </cfRule>
  </conditionalFormatting>
  <conditionalFormatting sqref="W37">
    <cfRule type="cellIs" dxfId="65" priority="2827" operator="lessThan">
      <formula>$C$4</formula>
    </cfRule>
  </conditionalFormatting>
  <conditionalFormatting sqref="W38">
    <cfRule type="cellIs" dxfId="64" priority="2828" operator="lessThan">
      <formula>$C$4</formula>
    </cfRule>
  </conditionalFormatting>
  <conditionalFormatting sqref="W39">
    <cfRule type="cellIs" dxfId="63" priority="2829" operator="lessThan">
      <formula>$C$4</formula>
    </cfRule>
  </conditionalFormatting>
  <conditionalFormatting sqref="W40">
    <cfRule type="cellIs" dxfId="62" priority="2830" operator="lessThan">
      <formula>$C$4</formula>
    </cfRule>
  </conditionalFormatting>
  <conditionalFormatting sqref="W41">
    <cfRule type="cellIs" dxfId="61" priority="2831" operator="lessThan">
      <formula>$C$4</formula>
    </cfRule>
  </conditionalFormatting>
  <conditionalFormatting sqref="W42">
    <cfRule type="cellIs" dxfId="60" priority="2832" operator="lessThan">
      <formula>$C$4</formula>
    </cfRule>
  </conditionalFormatting>
  <conditionalFormatting sqref="W43">
    <cfRule type="cellIs" dxfId="59" priority="2833" operator="lessThan">
      <formula>$C$4</formula>
    </cfRule>
  </conditionalFormatting>
  <conditionalFormatting sqref="W44">
    <cfRule type="cellIs" dxfId="58" priority="2834" operator="lessThan">
      <formula>$C$4</formula>
    </cfRule>
  </conditionalFormatting>
  <conditionalFormatting sqref="W45">
    <cfRule type="cellIs" dxfId="57" priority="2835" operator="lessThan">
      <formula>$C$4</formula>
    </cfRule>
  </conditionalFormatting>
  <conditionalFormatting sqref="W46">
    <cfRule type="cellIs" dxfId="56" priority="2836" operator="lessThan">
      <formula>$C$4</formula>
    </cfRule>
  </conditionalFormatting>
  <conditionalFormatting sqref="W47">
    <cfRule type="cellIs" dxfId="55" priority="2837" operator="lessThan">
      <formula>$C$4</formula>
    </cfRule>
  </conditionalFormatting>
  <conditionalFormatting sqref="W48">
    <cfRule type="cellIs" dxfId="54" priority="2838" operator="lessThan">
      <formula>$C$4</formula>
    </cfRule>
  </conditionalFormatting>
  <conditionalFormatting sqref="W49">
    <cfRule type="cellIs" dxfId="53" priority="2839" operator="lessThan">
      <formula>$C$4</formula>
    </cfRule>
  </conditionalFormatting>
  <conditionalFormatting sqref="W50">
    <cfRule type="cellIs" dxfId="52" priority="2840" operator="lessThan">
      <formula>$C$4</formula>
    </cfRule>
  </conditionalFormatting>
  <conditionalFormatting sqref="CJ11:CJ42">
    <cfRule type="cellIs" dxfId="51" priority="2841" operator="lessThan">
      <formula>$C$4</formula>
    </cfRule>
  </conditionalFormatting>
  <conditionalFormatting sqref="CJ43">
    <cfRule type="cellIs" dxfId="19" priority="2873" operator="lessThan">
      <formula>$C$4</formula>
    </cfRule>
  </conditionalFormatting>
  <conditionalFormatting sqref="CJ44">
    <cfRule type="cellIs" dxfId="18" priority="2874" operator="lessThan">
      <formula>$C$4</formula>
    </cfRule>
  </conditionalFormatting>
  <conditionalFormatting sqref="CJ45">
    <cfRule type="cellIs" dxfId="17" priority="2875" operator="lessThan">
      <formula>$C$4</formula>
    </cfRule>
  </conditionalFormatting>
  <conditionalFormatting sqref="CJ46">
    <cfRule type="cellIs" dxfId="16" priority="2876" operator="lessThan">
      <formula>$C$4</formula>
    </cfRule>
  </conditionalFormatting>
  <conditionalFormatting sqref="CJ47">
    <cfRule type="cellIs" dxfId="15" priority="2877" operator="lessThan">
      <formula>$C$4</formula>
    </cfRule>
  </conditionalFormatting>
  <conditionalFormatting sqref="CJ48">
    <cfRule type="cellIs" dxfId="14" priority="2878" operator="lessThan">
      <formula>$C$4</formula>
    </cfRule>
  </conditionalFormatting>
  <conditionalFormatting sqref="CJ49">
    <cfRule type="cellIs" dxfId="13" priority="2879" operator="lessThan">
      <formula>$C$4</formula>
    </cfRule>
  </conditionalFormatting>
  <conditionalFormatting sqref="CJ50">
    <cfRule type="cellIs" dxfId="12" priority="2880" operator="lessThan">
      <formula>$C$4</formula>
    </cfRule>
  </conditionalFormatting>
  <conditionalFormatting sqref="CN10">
    <cfRule type="cellIs" dxfId="11" priority="2881" operator="lessThan">
      <formula>$C$4</formula>
    </cfRule>
  </conditionalFormatting>
  <conditionalFormatting sqref="CN11">
    <cfRule type="cellIs" dxfId="10" priority="2882" operator="lessThan">
      <formula>$C$4</formula>
    </cfRule>
  </conditionalFormatting>
  <conditionalFormatting sqref="CN12">
    <cfRule type="cellIs" dxfId="9" priority="2883" operator="lessThan">
      <formula>$C$4</formula>
    </cfRule>
  </conditionalFormatting>
  <conditionalFormatting sqref="CN13">
    <cfRule type="cellIs" dxfId="8" priority="2884" operator="lessThan">
      <formula>$C$4</formula>
    </cfRule>
  </conditionalFormatting>
  <conditionalFormatting sqref="CN14">
    <cfRule type="cellIs" dxfId="7" priority="2885" operator="lessThan">
      <formula>$C$4</formula>
    </cfRule>
  </conditionalFormatting>
  <conditionalFormatting sqref="CN15">
    <cfRule type="cellIs" dxfId="6" priority="2886" operator="lessThan">
      <formula>$C$4</formula>
    </cfRule>
  </conditionalFormatting>
  <conditionalFormatting sqref="CN16">
    <cfRule type="cellIs" dxfId="5" priority="2887" operator="lessThan">
      <formula>$C$4</formula>
    </cfRule>
  </conditionalFormatting>
  <conditionalFormatting sqref="CN17">
    <cfRule type="cellIs" dxfId="4" priority="2888" operator="lessThan">
      <formula>$C$4</formula>
    </cfRule>
  </conditionalFormatting>
  <conditionalFormatting sqref="CN18">
    <cfRule type="cellIs" dxfId="3" priority="2889" operator="lessThan">
      <formula>$C$4</formula>
    </cfRule>
  </conditionalFormatting>
  <conditionalFormatting sqref="CN19">
    <cfRule type="cellIs" dxfId="2"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XII IPS 2</vt:lpstr>
      <vt:lpstr>XII IPS 3</vt:lpstr>
      <vt:lpstr>XII IPS 4</vt:lpstr>
      <vt:lpstr>XII IPS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fredy</dc:creator>
  <cp:keywords/>
  <dc:description/>
  <cp:lastModifiedBy>TU_KEPEGAWAIAN</cp:lastModifiedBy>
  <dcterms:created xsi:type="dcterms:W3CDTF">2013-11-22T14:31:02Z</dcterms:created>
  <dcterms:modified xsi:type="dcterms:W3CDTF">2016-12-09T04:15:31Z</dcterms:modified>
  <cp:category/>
</cp:coreProperties>
</file>