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nila 201819\"/>
    </mc:Choice>
  </mc:AlternateContent>
  <bookViews>
    <workbookView xWindow="0" yWindow="0" windowWidth="21600" windowHeight="9735"/>
  </bookViews>
  <sheets>
    <sheet name="XI MIPA 1" sheetId="1" r:id="rId1"/>
    <sheet name="XI MIPA 2" sheetId="2" r:id="rId2"/>
  </sheets>
  <calcPr calcId="152511"/>
</workbook>
</file>

<file path=xl/calcChain.xml><?xml version="1.0" encoding="utf-8"?>
<calcChain xmlns="http://schemas.openxmlformats.org/spreadsheetml/2006/main">
  <c r="AU16" i="1" l="1"/>
  <c r="CT60" i="2" l="1"/>
  <c r="J60" i="2" s="1"/>
  <c r="CQ60" i="2"/>
  <c r="G60" i="2" s="1"/>
  <c r="CM60" i="2"/>
  <c r="CN60" i="2" s="1"/>
  <c r="H60" i="2" s="1"/>
  <c r="CL60" i="2"/>
  <c r="CK60" i="2"/>
  <c r="CJ60" i="2"/>
  <c r="CI60" i="2"/>
  <c r="CH60" i="2"/>
  <c r="BR60" i="2"/>
  <c r="BQ60" i="2"/>
  <c r="BP60" i="2"/>
  <c r="BO60" i="2"/>
  <c r="BN60" i="2"/>
  <c r="BM60" i="2"/>
  <c r="AV60" i="2"/>
  <c r="AU60" i="2"/>
  <c r="AD60" i="2"/>
  <c r="M60" i="2"/>
  <c r="L60" i="2"/>
  <c r="I60" i="2"/>
  <c r="E60" i="2"/>
  <c r="F60" i="2" s="1"/>
  <c r="CT59" i="2"/>
  <c r="J59" i="2" s="1"/>
  <c r="CQ59" i="2"/>
  <c r="G59" i="2" s="1"/>
  <c r="CM59" i="2"/>
  <c r="CN59" i="2" s="1"/>
  <c r="H59" i="2" s="1"/>
  <c r="CL59" i="2"/>
  <c r="CK59" i="2"/>
  <c r="CJ59" i="2"/>
  <c r="CI59" i="2"/>
  <c r="CH59" i="2"/>
  <c r="BR59" i="2"/>
  <c r="BQ59" i="2"/>
  <c r="BP59" i="2"/>
  <c r="BO59" i="2"/>
  <c r="BN59" i="2"/>
  <c r="BM59" i="2"/>
  <c r="AV59" i="2"/>
  <c r="AU59" i="2"/>
  <c r="AD59" i="2"/>
  <c r="M59" i="2"/>
  <c r="L59" i="2"/>
  <c r="I59" i="2"/>
  <c r="E59" i="2"/>
  <c r="F59" i="2" s="1"/>
  <c r="CT58" i="2"/>
  <c r="J58" i="2" s="1"/>
  <c r="CQ58" i="2"/>
  <c r="G58" i="2" s="1"/>
  <c r="CM58" i="2"/>
  <c r="CN58" i="2" s="1"/>
  <c r="H58" i="2" s="1"/>
  <c r="CL58" i="2"/>
  <c r="CK58" i="2"/>
  <c r="CJ58" i="2"/>
  <c r="CI58" i="2"/>
  <c r="CH58" i="2"/>
  <c r="BR58" i="2"/>
  <c r="BQ58" i="2"/>
  <c r="BP58" i="2"/>
  <c r="BO58" i="2"/>
  <c r="BN58" i="2"/>
  <c r="BM58" i="2"/>
  <c r="AV58" i="2"/>
  <c r="AU58" i="2"/>
  <c r="AD58" i="2"/>
  <c r="M58" i="2"/>
  <c r="L58" i="2"/>
  <c r="I58" i="2"/>
  <c r="E58" i="2"/>
  <c r="F58" i="2" s="1"/>
  <c r="CT57" i="2"/>
  <c r="J57" i="2" s="1"/>
  <c r="CQ57" i="2"/>
  <c r="G57" i="2" s="1"/>
  <c r="CM57" i="2"/>
  <c r="CN57" i="2" s="1"/>
  <c r="H57" i="2" s="1"/>
  <c r="CL57" i="2"/>
  <c r="CK57" i="2"/>
  <c r="CJ57" i="2"/>
  <c r="CI57" i="2"/>
  <c r="CH57" i="2"/>
  <c r="BR57" i="2"/>
  <c r="BQ57" i="2"/>
  <c r="BP57" i="2"/>
  <c r="BO57" i="2"/>
  <c r="BN57" i="2"/>
  <c r="BM57" i="2"/>
  <c r="AV57" i="2"/>
  <c r="AU57" i="2"/>
  <c r="AD57" i="2"/>
  <c r="M57" i="2"/>
  <c r="L57" i="2"/>
  <c r="I57" i="2"/>
  <c r="E57" i="2"/>
  <c r="F57" i="2" s="1"/>
  <c r="CT56" i="2"/>
  <c r="J56" i="2" s="1"/>
  <c r="CQ56" i="2"/>
  <c r="G56" i="2" s="1"/>
  <c r="CM56" i="2"/>
  <c r="CN56" i="2" s="1"/>
  <c r="H56" i="2" s="1"/>
  <c r="CL56" i="2"/>
  <c r="CK56" i="2"/>
  <c r="CJ56" i="2"/>
  <c r="CI56" i="2"/>
  <c r="CH56" i="2"/>
  <c r="BR56" i="2"/>
  <c r="BQ56" i="2"/>
  <c r="BP56" i="2"/>
  <c r="BO56" i="2"/>
  <c r="BN56" i="2"/>
  <c r="BM56" i="2"/>
  <c r="AV56" i="2"/>
  <c r="AU56" i="2"/>
  <c r="AD56" i="2"/>
  <c r="M56" i="2"/>
  <c r="L56" i="2"/>
  <c r="I56" i="2"/>
  <c r="E56" i="2"/>
  <c r="F56" i="2" s="1"/>
  <c r="CT55" i="2"/>
  <c r="J55" i="2" s="1"/>
  <c r="CQ55" i="2"/>
  <c r="G55" i="2" s="1"/>
  <c r="CM55" i="2"/>
  <c r="CN55" i="2" s="1"/>
  <c r="H55" i="2" s="1"/>
  <c r="CL55" i="2"/>
  <c r="CK55" i="2"/>
  <c r="CJ55" i="2"/>
  <c r="CI55" i="2"/>
  <c r="CH55" i="2"/>
  <c r="BR55" i="2"/>
  <c r="BQ55" i="2"/>
  <c r="BP55" i="2"/>
  <c r="BO55" i="2"/>
  <c r="BN55" i="2"/>
  <c r="BM55" i="2"/>
  <c r="AV55" i="2"/>
  <c r="AU55" i="2"/>
  <c r="AD55" i="2"/>
  <c r="M55" i="2"/>
  <c r="L55" i="2"/>
  <c r="I55" i="2"/>
  <c r="E55" i="2"/>
  <c r="F55" i="2" s="1"/>
  <c r="CT54" i="2"/>
  <c r="J54" i="2" s="1"/>
  <c r="CQ54" i="2"/>
  <c r="G54" i="2" s="1"/>
  <c r="CM54" i="2"/>
  <c r="CN54" i="2" s="1"/>
  <c r="H54" i="2" s="1"/>
  <c r="CL54" i="2"/>
  <c r="CK54" i="2"/>
  <c r="CJ54" i="2"/>
  <c r="CI54" i="2"/>
  <c r="CH54" i="2"/>
  <c r="BR54" i="2"/>
  <c r="BQ54" i="2"/>
  <c r="BP54" i="2"/>
  <c r="BO54" i="2"/>
  <c r="BN54" i="2"/>
  <c r="BM54" i="2"/>
  <c r="AV54" i="2"/>
  <c r="AU54" i="2"/>
  <c r="AD54" i="2"/>
  <c r="M54" i="2"/>
  <c r="L54" i="2"/>
  <c r="I54" i="2"/>
  <c r="E54" i="2"/>
  <c r="F54" i="2" s="1"/>
  <c r="CT53" i="2"/>
  <c r="J53" i="2" s="1"/>
  <c r="CQ53" i="2"/>
  <c r="G53" i="2" s="1"/>
  <c r="CM53" i="2"/>
  <c r="CN53" i="2" s="1"/>
  <c r="H53" i="2" s="1"/>
  <c r="CL53" i="2"/>
  <c r="CK53" i="2"/>
  <c r="CJ53" i="2"/>
  <c r="CI53" i="2"/>
  <c r="CH53" i="2"/>
  <c r="BR53" i="2"/>
  <c r="BQ53" i="2"/>
  <c r="BP53" i="2"/>
  <c r="BO53" i="2"/>
  <c r="BN53" i="2"/>
  <c r="BM53" i="2"/>
  <c r="AV53" i="2"/>
  <c r="AU53" i="2"/>
  <c r="AD53" i="2"/>
  <c r="M53" i="2"/>
  <c r="L53" i="2"/>
  <c r="I53" i="2"/>
  <c r="E53" i="2"/>
  <c r="F53" i="2" s="1"/>
  <c r="CT52" i="2"/>
  <c r="J52" i="2" s="1"/>
  <c r="CQ52" i="2"/>
  <c r="G52" i="2" s="1"/>
  <c r="CM52" i="2"/>
  <c r="CN52" i="2" s="1"/>
  <c r="H52" i="2" s="1"/>
  <c r="CL52" i="2"/>
  <c r="CK52" i="2"/>
  <c r="CJ52" i="2"/>
  <c r="CI52" i="2"/>
  <c r="CH52" i="2"/>
  <c r="BR52" i="2"/>
  <c r="BQ52" i="2"/>
  <c r="BP52" i="2"/>
  <c r="BO52" i="2"/>
  <c r="BN52" i="2"/>
  <c r="BM52" i="2"/>
  <c r="AV52" i="2"/>
  <c r="AU52" i="2"/>
  <c r="AD52" i="2"/>
  <c r="M52" i="2"/>
  <c r="L52" i="2"/>
  <c r="I52" i="2"/>
  <c r="E52" i="2"/>
  <c r="F52" i="2" s="1"/>
  <c r="CT51" i="2"/>
  <c r="J51" i="2" s="1"/>
  <c r="CQ51" i="2"/>
  <c r="G51" i="2" s="1"/>
  <c r="CM51" i="2"/>
  <c r="CN51" i="2" s="1"/>
  <c r="H51" i="2" s="1"/>
  <c r="CL51" i="2"/>
  <c r="CK51" i="2"/>
  <c r="CJ51" i="2"/>
  <c r="CI51" i="2"/>
  <c r="CH51" i="2"/>
  <c r="BR51" i="2"/>
  <c r="BQ51" i="2"/>
  <c r="BP51" i="2"/>
  <c r="BO51" i="2"/>
  <c r="BN51" i="2"/>
  <c r="BM51" i="2"/>
  <c r="AV51" i="2"/>
  <c r="AU51" i="2"/>
  <c r="AD51" i="2"/>
  <c r="M51" i="2"/>
  <c r="L51" i="2"/>
  <c r="I51" i="2"/>
  <c r="E51" i="2"/>
  <c r="F51" i="2" s="1"/>
  <c r="CT50" i="2"/>
  <c r="J50" i="2" s="1"/>
  <c r="CQ50" i="2"/>
  <c r="G50" i="2" s="1"/>
  <c r="CM50" i="2"/>
  <c r="CN50" i="2" s="1"/>
  <c r="H50" i="2" s="1"/>
  <c r="CL50" i="2"/>
  <c r="CK50" i="2"/>
  <c r="CJ50" i="2"/>
  <c r="CI50" i="2"/>
  <c r="CH50" i="2"/>
  <c r="BR50" i="2"/>
  <c r="BQ50" i="2"/>
  <c r="BP50" i="2"/>
  <c r="BO50" i="2"/>
  <c r="BN50" i="2"/>
  <c r="BM50" i="2"/>
  <c r="AV50" i="2"/>
  <c r="AU50" i="2"/>
  <c r="AD50" i="2"/>
  <c r="M50" i="2"/>
  <c r="L50" i="2"/>
  <c r="I50" i="2"/>
  <c r="E50" i="2"/>
  <c r="F50" i="2" s="1"/>
  <c r="CT49" i="2"/>
  <c r="J49" i="2" s="1"/>
  <c r="CQ49" i="2"/>
  <c r="G49" i="2" s="1"/>
  <c r="CM49" i="2"/>
  <c r="CN49" i="2" s="1"/>
  <c r="H49" i="2" s="1"/>
  <c r="CL49" i="2"/>
  <c r="CK49" i="2"/>
  <c r="CJ49" i="2"/>
  <c r="CI49" i="2"/>
  <c r="CH49" i="2"/>
  <c r="BR49" i="2"/>
  <c r="BQ49" i="2"/>
  <c r="BP49" i="2"/>
  <c r="BO49" i="2"/>
  <c r="BN49" i="2"/>
  <c r="BM49" i="2"/>
  <c r="AV49" i="2"/>
  <c r="AU49" i="2"/>
  <c r="AD49" i="2"/>
  <c r="M49" i="2"/>
  <c r="L49" i="2"/>
  <c r="I49" i="2"/>
  <c r="E49" i="2"/>
  <c r="F49" i="2" s="1"/>
  <c r="CT48" i="2"/>
  <c r="J48" i="2" s="1"/>
  <c r="CQ48" i="2"/>
  <c r="G48" i="2" s="1"/>
  <c r="CM48" i="2"/>
  <c r="CN48" i="2" s="1"/>
  <c r="H48" i="2" s="1"/>
  <c r="CL48" i="2"/>
  <c r="CK48" i="2"/>
  <c r="CJ48" i="2"/>
  <c r="CI48" i="2"/>
  <c r="CH48" i="2"/>
  <c r="BR48" i="2"/>
  <c r="BQ48" i="2"/>
  <c r="BP48" i="2"/>
  <c r="BO48" i="2"/>
  <c r="BN48" i="2"/>
  <c r="BM48" i="2"/>
  <c r="AV48" i="2"/>
  <c r="AU48" i="2"/>
  <c r="AD48" i="2"/>
  <c r="M48" i="2"/>
  <c r="L48" i="2"/>
  <c r="I48" i="2"/>
  <c r="E48" i="2"/>
  <c r="F48" i="2" s="1"/>
  <c r="CT47" i="2"/>
  <c r="J47" i="2" s="1"/>
  <c r="CQ47" i="2"/>
  <c r="G47" i="2" s="1"/>
  <c r="CM47" i="2"/>
  <c r="CN47" i="2" s="1"/>
  <c r="H47" i="2" s="1"/>
  <c r="CL47" i="2"/>
  <c r="CK47" i="2"/>
  <c r="CJ47" i="2"/>
  <c r="CI47" i="2"/>
  <c r="CH47" i="2"/>
  <c r="BR47" i="2"/>
  <c r="BQ47" i="2"/>
  <c r="BP47" i="2"/>
  <c r="BO47" i="2"/>
  <c r="BN47" i="2"/>
  <c r="BM47" i="2"/>
  <c r="AU47" i="2"/>
  <c r="AV47" i="2" s="1"/>
  <c r="E47" i="2" s="1"/>
  <c r="F47" i="2" s="1"/>
  <c r="M47" i="2"/>
  <c r="L47" i="2"/>
  <c r="I47" i="2"/>
  <c r="CL46" i="2"/>
  <c r="CK46" i="2"/>
  <c r="CJ46" i="2"/>
  <c r="CI46" i="2"/>
  <c r="CH46" i="2"/>
  <c r="CM46" i="2" s="1"/>
  <c r="CN46" i="2" s="1"/>
  <c r="H46" i="2" s="1"/>
  <c r="I46" i="2" s="1"/>
  <c r="BQ46" i="2"/>
  <c r="BP46" i="2"/>
  <c r="BO46" i="2"/>
  <c r="BN46" i="2"/>
  <c r="BM46" i="2"/>
  <c r="BR46" i="2" s="1"/>
  <c r="AU46" i="2"/>
  <c r="AV46" i="2" s="1"/>
  <c r="E46" i="2" s="1"/>
  <c r="F46" i="2" s="1"/>
  <c r="AD46" i="2"/>
  <c r="M46" i="2"/>
  <c r="L46" i="2"/>
  <c r="CM45" i="2"/>
  <c r="CN45" i="2" s="1"/>
  <c r="H45" i="2" s="1"/>
  <c r="I45" i="2" s="1"/>
  <c r="CL45" i="2"/>
  <c r="CK45" i="2"/>
  <c r="CJ45" i="2"/>
  <c r="CI45" i="2"/>
  <c r="CH45" i="2"/>
  <c r="BQ45" i="2"/>
  <c r="BP45" i="2"/>
  <c r="BO45" i="2"/>
  <c r="BN45" i="2"/>
  <c r="BR45" i="2" s="1"/>
  <c r="BM45" i="2"/>
  <c r="AU45" i="2"/>
  <c r="AV45" i="2" s="1"/>
  <c r="E45" i="2" s="1"/>
  <c r="F45" i="2" s="1"/>
  <c r="AD45" i="2"/>
  <c r="M45" i="2"/>
  <c r="L45" i="2"/>
  <c r="CL44" i="2"/>
  <c r="CK44" i="2"/>
  <c r="CJ44" i="2"/>
  <c r="CI44" i="2"/>
  <c r="CH44" i="2"/>
  <c r="CM44" i="2" s="1"/>
  <c r="CN44" i="2" s="1"/>
  <c r="H44" i="2" s="1"/>
  <c r="I44" i="2" s="1"/>
  <c r="BQ44" i="2"/>
  <c r="BP44" i="2"/>
  <c r="BO44" i="2"/>
  <c r="BN44" i="2"/>
  <c r="BR44" i="2" s="1"/>
  <c r="BM44" i="2"/>
  <c r="AU44" i="2"/>
  <c r="AV44" i="2" s="1"/>
  <c r="E44" i="2" s="1"/>
  <c r="F44" i="2" s="1"/>
  <c r="AD44" i="2"/>
  <c r="M44" i="2"/>
  <c r="L44" i="2"/>
  <c r="CM43" i="2"/>
  <c r="CN43" i="2" s="1"/>
  <c r="H43" i="2" s="1"/>
  <c r="CL43" i="2"/>
  <c r="CK43" i="2"/>
  <c r="CJ43" i="2"/>
  <c r="CI43" i="2"/>
  <c r="CH43" i="2"/>
  <c r="BQ43" i="2"/>
  <c r="BP43" i="2"/>
  <c r="BO43" i="2"/>
  <c r="BN43" i="2"/>
  <c r="BM43" i="2"/>
  <c r="BR43" i="2" s="1"/>
  <c r="AU43" i="2"/>
  <c r="AV43" i="2" s="1"/>
  <c r="E43" i="2" s="1"/>
  <c r="F43" i="2" s="1"/>
  <c r="AD43" i="2"/>
  <c r="L43" i="2" s="1"/>
  <c r="M43" i="2"/>
  <c r="I43" i="2"/>
  <c r="CM42" i="2"/>
  <c r="CN42" i="2" s="1"/>
  <c r="H42" i="2" s="1"/>
  <c r="I42" i="2" s="1"/>
  <c r="CL42" i="2"/>
  <c r="CK42" i="2"/>
  <c r="CJ42" i="2"/>
  <c r="CI42" i="2"/>
  <c r="CH42" i="2"/>
  <c r="BQ42" i="2"/>
  <c r="BP42" i="2"/>
  <c r="BO42" i="2"/>
  <c r="BN42" i="2"/>
  <c r="BR42" i="2" s="1"/>
  <c r="BM42" i="2"/>
  <c r="AU42" i="2"/>
  <c r="AV42" i="2" s="1"/>
  <c r="E42" i="2" s="1"/>
  <c r="F42" i="2" s="1"/>
  <c r="AD42" i="2"/>
  <c r="M42" i="2"/>
  <c r="L42" i="2"/>
  <c r="CM41" i="2"/>
  <c r="CN41" i="2" s="1"/>
  <c r="H41" i="2" s="1"/>
  <c r="I41" i="2" s="1"/>
  <c r="CL41" i="2"/>
  <c r="CK41" i="2"/>
  <c r="CJ41" i="2"/>
  <c r="CI41" i="2"/>
  <c r="CH41" i="2"/>
  <c r="BQ41" i="2"/>
  <c r="BP41" i="2"/>
  <c r="BO41" i="2"/>
  <c r="BN41" i="2"/>
  <c r="BM41" i="2"/>
  <c r="BR41" i="2" s="1"/>
  <c r="AU41" i="2"/>
  <c r="AV41" i="2" s="1"/>
  <c r="E41" i="2" s="1"/>
  <c r="F41" i="2" s="1"/>
  <c r="AD41" i="2"/>
  <c r="M41" i="2"/>
  <c r="L41" i="2"/>
  <c r="CM40" i="2"/>
  <c r="CN40" i="2" s="1"/>
  <c r="H40" i="2" s="1"/>
  <c r="CL40" i="2"/>
  <c r="CK40" i="2"/>
  <c r="CJ40" i="2"/>
  <c r="CI40" i="2"/>
  <c r="CH40" i="2"/>
  <c r="BQ40" i="2"/>
  <c r="BP40" i="2"/>
  <c r="BO40" i="2"/>
  <c r="BN40" i="2"/>
  <c r="BM40" i="2"/>
  <c r="AU40" i="2"/>
  <c r="AV40" i="2" s="1"/>
  <c r="E40" i="2" s="1"/>
  <c r="F40" i="2" s="1"/>
  <c r="AD40" i="2"/>
  <c r="M40" i="2"/>
  <c r="L40" i="2"/>
  <c r="I40" i="2"/>
  <c r="CM39" i="2"/>
  <c r="CN39" i="2" s="1"/>
  <c r="H39" i="2" s="1"/>
  <c r="I39" i="2" s="1"/>
  <c r="CL39" i="2"/>
  <c r="CK39" i="2"/>
  <c r="CJ39" i="2"/>
  <c r="CI39" i="2"/>
  <c r="CH39" i="2"/>
  <c r="BQ39" i="2"/>
  <c r="BP39" i="2"/>
  <c r="BO39" i="2"/>
  <c r="BN39" i="2"/>
  <c r="BR39" i="2" s="1"/>
  <c r="BM39" i="2"/>
  <c r="AU39" i="2"/>
  <c r="AV39" i="2" s="1"/>
  <c r="E39" i="2" s="1"/>
  <c r="F39" i="2" s="1"/>
  <c r="AD39" i="2"/>
  <c r="M39" i="2"/>
  <c r="L39" i="2"/>
  <c r="CM38" i="2"/>
  <c r="CN38" i="2" s="1"/>
  <c r="H38" i="2" s="1"/>
  <c r="I38" i="2" s="1"/>
  <c r="CL38" i="2"/>
  <c r="CK38" i="2"/>
  <c r="CJ38" i="2"/>
  <c r="CI38" i="2"/>
  <c r="CH38" i="2"/>
  <c r="BQ38" i="2"/>
  <c r="BP38" i="2"/>
  <c r="BO38" i="2"/>
  <c r="BN38" i="2"/>
  <c r="BR38" i="2" s="1"/>
  <c r="BM38" i="2"/>
  <c r="AU38" i="2"/>
  <c r="AV38" i="2" s="1"/>
  <c r="E38" i="2" s="1"/>
  <c r="F38" i="2" s="1"/>
  <c r="AD38" i="2"/>
  <c r="M38" i="2"/>
  <c r="L38" i="2"/>
  <c r="CM37" i="2"/>
  <c r="CN37" i="2" s="1"/>
  <c r="H37" i="2" s="1"/>
  <c r="I37" i="2" s="1"/>
  <c r="CL37" i="2"/>
  <c r="CK37" i="2"/>
  <c r="CJ37" i="2"/>
  <c r="CI37" i="2"/>
  <c r="CH37" i="2"/>
  <c r="BQ37" i="2"/>
  <c r="BP37" i="2"/>
  <c r="BO37" i="2"/>
  <c r="BN37" i="2"/>
  <c r="BM37" i="2"/>
  <c r="AU37" i="2"/>
  <c r="AV37" i="2" s="1"/>
  <c r="E37" i="2" s="1"/>
  <c r="F37" i="2" s="1"/>
  <c r="AD37" i="2"/>
  <c r="M37" i="2"/>
  <c r="L37" i="2"/>
  <c r="CM36" i="2"/>
  <c r="CN36" i="2" s="1"/>
  <c r="H36" i="2" s="1"/>
  <c r="CL36" i="2"/>
  <c r="CK36" i="2"/>
  <c r="CJ36" i="2"/>
  <c r="CI36" i="2"/>
  <c r="CH36" i="2"/>
  <c r="BQ36" i="2"/>
  <c r="BP36" i="2"/>
  <c r="BO36" i="2"/>
  <c r="BN36" i="2"/>
  <c r="BM36" i="2"/>
  <c r="BR36" i="2" s="1"/>
  <c r="AU36" i="2"/>
  <c r="AV36" i="2" s="1"/>
  <c r="E36" i="2" s="1"/>
  <c r="F36" i="2" s="1"/>
  <c r="AD36" i="2"/>
  <c r="M36" i="2"/>
  <c r="L36" i="2"/>
  <c r="I36" i="2"/>
  <c r="CL35" i="2"/>
  <c r="CK35" i="2"/>
  <c r="CJ35" i="2"/>
  <c r="CI35" i="2"/>
  <c r="CH35" i="2"/>
  <c r="BQ35" i="2"/>
  <c r="BP35" i="2"/>
  <c r="BO35" i="2"/>
  <c r="BN35" i="2"/>
  <c r="BR35" i="2" s="1"/>
  <c r="BM35" i="2"/>
  <c r="AU35" i="2"/>
  <c r="AV35" i="2" s="1"/>
  <c r="E35" i="2" s="1"/>
  <c r="F35" i="2" s="1"/>
  <c r="AD35" i="2"/>
  <c r="M35" i="2"/>
  <c r="L35" i="2"/>
  <c r="CL34" i="2"/>
  <c r="CK34" i="2"/>
  <c r="CJ34" i="2"/>
  <c r="CI34" i="2"/>
  <c r="CH34" i="2"/>
  <c r="CM34" i="2" s="1"/>
  <c r="CN34" i="2" s="1"/>
  <c r="H34" i="2" s="1"/>
  <c r="I34" i="2" s="1"/>
  <c r="BQ34" i="2"/>
  <c r="BP34" i="2"/>
  <c r="BO34" i="2"/>
  <c r="BN34" i="2"/>
  <c r="BR34" i="2" s="1"/>
  <c r="BM34" i="2"/>
  <c r="AU34" i="2"/>
  <c r="AV34" i="2" s="1"/>
  <c r="E34" i="2" s="1"/>
  <c r="F34" i="2" s="1"/>
  <c r="AD34" i="2"/>
  <c r="M34" i="2"/>
  <c r="L34" i="2"/>
  <c r="DF33" i="2"/>
  <c r="CL33" i="2"/>
  <c r="CK33" i="2"/>
  <c r="CJ33" i="2"/>
  <c r="CI33" i="2"/>
  <c r="CH33" i="2"/>
  <c r="CM33" i="2" s="1"/>
  <c r="CN33" i="2" s="1"/>
  <c r="H33" i="2" s="1"/>
  <c r="I33" i="2" s="1"/>
  <c r="BQ33" i="2"/>
  <c r="BP33" i="2"/>
  <c r="BO33" i="2"/>
  <c r="BN33" i="2"/>
  <c r="BM33" i="2"/>
  <c r="BR33" i="2" s="1"/>
  <c r="AU33" i="2"/>
  <c r="AV33" i="2" s="1"/>
  <c r="AD33" i="2"/>
  <c r="M33" i="2"/>
  <c r="L33" i="2"/>
  <c r="E33" i="2"/>
  <c r="F33" i="2" s="1"/>
  <c r="DF32" i="2"/>
  <c r="CL32" i="2"/>
  <c r="CK32" i="2"/>
  <c r="CJ32" i="2"/>
  <c r="CI32" i="2"/>
  <c r="CH32" i="2"/>
  <c r="CM32" i="2" s="1"/>
  <c r="CN32" i="2" s="1"/>
  <c r="H32" i="2" s="1"/>
  <c r="I32" i="2" s="1"/>
  <c r="BQ32" i="2"/>
  <c r="BP32" i="2"/>
  <c r="BO32" i="2"/>
  <c r="BN32" i="2"/>
  <c r="BM32" i="2"/>
  <c r="BR32" i="2" s="1"/>
  <c r="AU32" i="2"/>
  <c r="AV32" i="2" s="1"/>
  <c r="E32" i="2" s="1"/>
  <c r="F32" i="2" s="1"/>
  <c r="AD32" i="2"/>
  <c r="M32" i="2"/>
  <c r="L32" i="2"/>
  <c r="DF31" i="2"/>
  <c r="CL31" i="2"/>
  <c r="CK31" i="2"/>
  <c r="CJ31" i="2"/>
  <c r="CI31" i="2"/>
  <c r="CH31" i="2"/>
  <c r="CM31" i="2" s="1"/>
  <c r="CN31" i="2" s="1"/>
  <c r="H31" i="2" s="1"/>
  <c r="I31" i="2" s="1"/>
  <c r="BQ31" i="2"/>
  <c r="BP31" i="2"/>
  <c r="BO31" i="2"/>
  <c r="BN31" i="2"/>
  <c r="BM31" i="2"/>
  <c r="BR31" i="2" s="1"/>
  <c r="AU31" i="2"/>
  <c r="AV31" i="2" s="1"/>
  <c r="E31" i="2" s="1"/>
  <c r="F31" i="2" s="1"/>
  <c r="AD31" i="2"/>
  <c r="M31" i="2"/>
  <c r="L31" i="2"/>
  <c r="DF30" i="2"/>
  <c r="CL30" i="2"/>
  <c r="CK30" i="2"/>
  <c r="CJ30" i="2"/>
  <c r="CI30" i="2"/>
  <c r="CH30" i="2"/>
  <c r="CM30" i="2" s="1"/>
  <c r="CN30" i="2" s="1"/>
  <c r="H30" i="2" s="1"/>
  <c r="I30" i="2" s="1"/>
  <c r="BQ30" i="2"/>
  <c r="BP30" i="2"/>
  <c r="BO30" i="2"/>
  <c r="BN30" i="2"/>
  <c r="BM30" i="2"/>
  <c r="BR30" i="2" s="1"/>
  <c r="AU30" i="2"/>
  <c r="AV30" i="2" s="1"/>
  <c r="E30" i="2" s="1"/>
  <c r="F30" i="2" s="1"/>
  <c r="AD30" i="2"/>
  <c r="M30" i="2"/>
  <c r="L30" i="2"/>
  <c r="DF29" i="2"/>
  <c r="CL29" i="2"/>
  <c r="CK29" i="2"/>
  <c r="CJ29" i="2"/>
  <c r="CI29" i="2"/>
  <c r="CH29" i="2"/>
  <c r="CM29" i="2" s="1"/>
  <c r="CN29" i="2" s="1"/>
  <c r="H29" i="2" s="1"/>
  <c r="I29" i="2" s="1"/>
  <c r="BQ29" i="2"/>
  <c r="BP29" i="2"/>
  <c r="BO29" i="2"/>
  <c r="BN29" i="2"/>
  <c r="BR29" i="2" s="1"/>
  <c r="BM29" i="2"/>
  <c r="AU29" i="2"/>
  <c r="AV29" i="2" s="1"/>
  <c r="E29" i="2" s="1"/>
  <c r="F29" i="2" s="1"/>
  <c r="AD29" i="2"/>
  <c r="M29" i="2"/>
  <c r="L29" i="2"/>
  <c r="DF28" i="2"/>
  <c r="CL28" i="2"/>
  <c r="CK28" i="2"/>
  <c r="CJ28" i="2"/>
  <c r="CI28" i="2"/>
  <c r="CH28" i="2"/>
  <c r="CM28" i="2" s="1"/>
  <c r="CN28" i="2" s="1"/>
  <c r="H28" i="2" s="1"/>
  <c r="I28" i="2" s="1"/>
  <c r="BQ28" i="2"/>
  <c r="BP28" i="2"/>
  <c r="BO28" i="2"/>
  <c r="BN28" i="2"/>
  <c r="BM28" i="2"/>
  <c r="AU28" i="2"/>
  <c r="AV28" i="2" s="1"/>
  <c r="E28" i="2" s="1"/>
  <c r="F28" i="2" s="1"/>
  <c r="AD28" i="2"/>
  <c r="M28" i="2"/>
  <c r="L28" i="2"/>
  <c r="DF27" i="2"/>
  <c r="CL27" i="2"/>
  <c r="CK27" i="2"/>
  <c r="CJ27" i="2"/>
  <c r="CI27" i="2"/>
  <c r="CH27" i="2"/>
  <c r="CM27" i="2" s="1"/>
  <c r="CN27" i="2" s="1"/>
  <c r="H27" i="2" s="1"/>
  <c r="I27" i="2" s="1"/>
  <c r="BQ27" i="2"/>
  <c r="BP27" i="2"/>
  <c r="BO27" i="2"/>
  <c r="BN27" i="2"/>
  <c r="BM27" i="2"/>
  <c r="AU27" i="2"/>
  <c r="AV27" i="2" s="1"/>
  <c r="E27" i="2" s="1"/>
  <c r="F27" i="2" s="1"/>
  <c r="AD27" i="2"/>
  <c r="M27" i="2"/>
  <c r="L27" i="2"/>
  <c r="DF26" i="2"/>
  <c r="CL26" i="2"/>
  <c r="CK26" i="2"/>
  <c r="CJ26" i="2"/>
  <c r="CI26" i="2"/>
  <c r="CH26" i="2"/>
  <c r="CM26" i="2" s="1"/>
  <c r="CN26" i="2" s="1"/>
  <c r="H26" i="2" s="1"/>
  <c r="I26" i="2" s="1"/>
  <c r="BQ26" i="2"/>
  <c r="BP26" i="2"/>
  <c r="BO26" i="2"/>
  <c r="BN26" i="2"/>
  <c r="BM26" i="2"/>
  <c r="AU26" i="2"/>
  <c r="AV26" i="2" s="1"/>
  <c r="E26" i="2" s="1"/>
  <c r="F26" i="2" s="1"/>
  <c r="AD26" i="2"/>
  <c r="L26" i="2" s="1"/>
  <c r="M26" i="2"/>
  <c r="DF25" i="2"/>
  <c r="CT45" i="2" s="1"/>
  <c r="J45" i="2" s="1"/>
  <c r="CM25" i="2"/>
  <c r="CN25" i="2" s="1"/>
  <c r="H25" i="2" s="1"/>
  <c r="I25" i="2" s="1"/>
  <c r="CL25" i="2"/>
  <c r="CK25" i="2"/>
  <c r="CJ25" i="2"/>
  <c r="CI25" i="2"/>
  <c r="CH25" i="2"/>
  <c r="BQ25" i="2"/>
  <c r="BP25" i="2"/>
  <c r="BO25" i="2"/>
  <c r="BN25" i="2"/>
  <c r="BM25" i="2"/>
  <c r="BR25" i="2" s="1"/>
  <c r="AU25" i="2"/>
  <c r="AV25" i="2" s="1"/>
  <c r="E25" i="2" s="1"/>
  <c r="F25" i="2" s="1"/>
  <c r="AD25" i="2"/>
  <c r="M25" i="2"/>
  <c r="L25" i="2"/>
  <c r="DF24" i="2"/>
  <c r="CT24" i="2"/>
  <c r="J24" i="2" s="1"/>
  <c r="CL24" i="2"/>
  <c r="CK24" i="2"/>
  <c r="CJ24" i="2"/>
  <c r="CI24" i="2"/>
  <c r="CH24" i="2"/>
  <c r="CM24" i="2" s="1"/>
  <c r="CN24" i="2" s="1"/>
  <c r="H24" i="2" s="1"/>
  <c r="I24" i="2" s="1"/>
  <c r="BQ24" i="2"/>
  <c r="BP24" i="2"/>
  <c r="BO24" i="2"/>
  <c r="BN24" i="2"/>
  <c r="BM24" i="2"/>
  <c r="BR24" i="2" s="1"/>
  <c r="AU24" i="2"/>
  <c r="AV24" i="2" s="1"/>
  <c r="E24" i="2" s="1"/>
  <c r="F24" i="2" s="1"/>
  <c r="AD24" i="2"/>
  <c r="M24" i="2"/>
  <c r="L24" i="2"/>
  <c r="DF23" i="2"/>
  <c r="CM23" i="2"/>
  <c r="CN23" i="2" s="1"/>
  <c r="H23" i="2" s="1"/>
  <c r="I23" i="2" s="1"/>
  <c r="CL23" i="2"/>
  <c r="CK23" i="2"/>
  <c r="CJ23" i="2"/>
  <c r="CI23" i="2"/>
  <c r="CH23" i="2"/>
  <c r="BQ23" i="2"/>
  <c r="BP23" i="2"/>
  <c r="BO23" i="2"/>
  <c r="BN23" i="2"/>
  <c r="BR23" i="2" s="1"/>
  <c r="BM23" i="2"/>
  <c r="AU23" i="2"/>
  <c r="AV23" i="2" s="1"/>
  <c r="E23" i="2" s="1"/>
  <c r="F23" i="2" s="1"/>
  <c r="AD23" i="2"/>
  <c r="M23" i="2"/>
  <c r="L23" i="2"/>
  <c r="DF22" i="2"/>
  <c r="CT22" i="2"/>
  <c r="J22" i="2" s="1"/>
  <c r="CL22" i="2"/>
  <c r="CK22" i="2"/>
  <c r="CJ22" i="2"/>
  <c r="CI22" i="2"/>
  <c r="CH22" i="2"/>
  <c r="CM22" i="2" s="1"/>
  <c r="CN22" i="2" s="1"/>
  <c r="H22" i="2" s="1"/>
  <c r="I22" i="2" s="1"/>
  <c r="BQ22" i="2"/>
  <c r="BP22" i="2"/>
  <c r="BO22" i="2"/>
  <c r="BN22" i="2"/>
  <c r="BM22" i="2"/>
  <c r="AU22" i="2"/>
  <c r="AV22" i="2" s="1"/>
  <c r="E22" i="2" s="1"/>
  <c r="F22" i="2" s="1"/>
  <c r="AD22" i="2"/>
  <c r="M22" i="2"/>
  <c r="L22" i="2"/>
  <c r="CT21" i="2"/>
  <c r="J21" i="2" s="1"/>
  <c r="CL21" i="2"/>
  <c r="CK21" i="2"/>
  <c r="CJ21" i="2"/>
  <c r="CI21" i="2"/>
  <c r="CH21" i="2"/>
  <c r="CM21" i="2" s="1"/>
  <c r="CN21" i="2" s="1"/>
  <c r="H21" i="2" s="1"/>
  <c r="I21" i="2" s="1"/>
  <c r="BQ21" i="2"/>
  <c r="BP21" i="2"/>
  <c r="BO21" i="2"/>
  <c r="BN21" i="2"/>
  <c r="BM21" i="2"/>
  <c r="AU21" i="2"/>
  <c r="AV21" i="2" s="1"/>
  <c r="E21" i="2" s="1"/>
  <c r="F21" i="2" s="1"/>
  <c r="AD21" i="2"/>
  <c r="M21" i="2"/>
  <c r="L21" i="2"/>
  <c r="DF20" i="2"/>
  <c r="CT20" i="2"/>
  <c r="J20" i="2" s="1"/>
  <c r="CL20" i="2"/>
  <c r="CK20" i="2"/>
  <c r="CJ20" i="2"/>
  <c r="CI20" i="2"/>
  <c r="CH20" i="2"/>
  <c r="CM20" i="2" s="1"/>
  <c r="CN20" i="2" s="1"/>
  <c r="H20" i="2" s="1"/>
  <c r="I20" i="2" s="1"/>
  <c r="BQ20" i="2"/>
  <c r="BP20" i="2"/>
  <c r="BO20" i="2"/>
  <c r="BN20" i="2"/>
  <c r="BR20" i="2" s="1"/>
  <c r="BM20" i="2"/>
  <c r="AU20" i="2"/>
  <c r="AV20" i="2" s="1"/>
  <c r="E20" i="2" s="1"/>
  <c r="F20" i="2" s="1"/>
  <c r="AD20" i="2"/>
  <c r="M20" i="2"/>
  <c r="L20" i="2"/>
  <c r="DF19" i="2"/>
  <c r="CT19" i="2"/>
  <c r="J19" i="2" s="1"/>
  <c r="CL19" i="2"/>
  <c r="CK19" i="2"/>
  <c r="CJ19" i="2"/>
  <c r="CI19" i="2"/>
  <c r="CH19" i="2"/>
  <c r="CM19" i="2" s="1"/>
  <c r="CN19" i="2" s="1"/>
  <c r="H19" i="2" s="1"/>
  <c r="I19" i="2" s="1"/>
  <c r="BQ19" i="2"/>
  <c r="BP19" i="2"/>
  <c r="BO19" i="2"/>
  <c r="BN19" i="2"/>
  <c r="BM19" i="2"/>
  <c r="AU19" i="2"/>
  <c r="AV19" i="2" s="1"/>
  <c r="E19" i="2" s="1"/>
  <c r="F19" i="2" s="1"/>
  <c r="AD19" i="2"/>
  <c r="M19" i="2"/>
  <c r="L19" i="2"/>
  <c r="DF18" i="2"/>
  <c r="CL18" i="2"/>
  <c r="CK18" i="2"/>
  <c r="CJ18" i="2"/>
  <c r="CI18" i="2"/>
  <c r="CH18" i="2"/>
  <c r="CM18" i="2" s="1"/>
  <c r="CN18" i="2" s="1"/>
  <c r="H18" i="2" s="1"/>
  <c r="I18" i="2" s="1"/>
  <c r="BQ18" i="2"/>
  <c r="BP18" i="2"/>
  <c r="BO18" i="2"/>
  <c r="BN18" i="2"/>
  <c r="BM18" i="2"/>
  <c r="AU18" i="2"/>
  <c r="AV18" i="2" s="1"/>
  <c r="E18" i="2" s="1"/>
  <c r="F18" i="2" s="1"/>
  <c r="AD18" i="2"/>
  <c r="M18" i="2"/>
  <c r="L18" i="2"/>
  <c r="DF17" i="2"/>
  <c r="CL17" i="2"/>
  <c r="CK17" i="2"/>
  <c r="CJ17" i="2"/>
  <c r="CI17" i="2"/>
  <c r="CH17" i="2"/>
  <c r="CM17" i="2" s="1"/>
  <c r="CN17" i="2" s="1"/>
  <c r="H17" i="2" s="1"/>
  <c r="I17" i="2" s="1"/>
  <c r="BQ17" i="2"/>
  <c r="BP17" i="2"/>
  <c r="BO17" i="2"/>
  <c r="BN17" i="2"/>
  <c r="BM17" i="2"/>
  <c r="AU17" i="2"/>
  <c r="AV17" i="2" s="1"/>
  <c r="E17" i="2" s="1"/>
  <c r="F17" i="2" s="1"/>
  <c r="AD17" i="2"/>
  <c r="M17" i="2"/>
  <c r="L17" i="2"/>
  <c r="DF16" i="2"/>
  <c r="CT16" i="2"/>
  <c r="J16" i="2" s="1"/>
  <c r="CL16" i="2"/>
  <c r="CK16" i="2"/>
  <c r="CJ16" i="2"/>
  <c r="CI16" i="2"/>
  <c r="CH16" i="2"/>
  <c r="CM16" i="2" s="1"/>
  <c r="CN16" i="2" s="1"/>
  <c r="H16" i="2" s="1"/>
  <c r="I16" i="2" s="1"/>
  <c r="BQ16" i="2"/>
  <c r="BP16" i="2"/>
  <c r="BO16" i="2"/>
  <c r="BN16" i="2"/>
  <c r="BR16" i="2" s="1"/>
  <c r="BM16" i="2"/>
  <c r="AU16" i="2"/>
  <c r="AV16" i="2" s="1"/>
  <c r="E16" i="2" s="1"/>
  <c r="F16" i="2" s="1"/>
  <c r="AD16" i="2"/>
  <c r="M16" i="2"/>
  <c r="L16" i="2"/>
  <c r="DF15" i="2"/>
  <c r="CT15" i="2"/>
  <c r="J15" i="2" s="1"/>
  <c r="CL15" i="2"/>
  <c r="CK15" i="2"/>
  <c r="CJ15" i="2"/>
  <c r="CI15" i="2"/>
  <c r="CH15" i="2"/>
  <c r="CM15" i="2" s="1"/>
  <c r="CN15" i="2" s="1"/>
  <c r="H15" i="2" s="1"/>
  <c r="I15" i="2" s="1"/>
  <c r="BQ15" i="2"/>
  <c r="BP15" i="2"/>
  <c r="BO15" i="2"/>
  <c r="BN15" i="2"/>
  <c r="BM15" i="2"/>
  <c r="BR15" i="2" s="1"/>
  <c r="AU15" i="2"/>
  <c r="AV15" i="2" s="1"/>
  <c r="E15" i="2" s="1"/>
  <c r="F15" i="2" s="1"/>
  <c r="AD15" i="2"/>
  <c r="M15" i="2"/>
  <c r="L15" i="2"/>
  <c r="DF14" i="2"/>
  <c r="CL14" i="2"/>
  <c r="CK14" i="2"/>
  <c r="CJ14" i="2"/>
  <c r="CI14" i="2"/>
  <c r="CH14" i="2"/>
  <c r="CM14" i="2" s="1"/>
  <c r="CN14" i="2" s="1"/>
  <c r="H14" i="2" s="1"/>
  <c r="I14" i="2" s="1"/>
  <c r="BQ14" i="2"/>
  <c r="BP14" i="2"/>
  <c r="BO14" i="2"/>
  <c r="BN14" i="2"/>
  <c r="BM14" i="2"/>
  <c r="BR14" i="2" s="1"/>
  <c r="AU14" i="2"/>
  <c r="AV14" i="2" s="1"/>
  <c r="E14" i="2" s="1"/>
  <c r="F14" i="2" s="1"/>
  <c r="AD14" i="2"/>
  <c r="M14" i="2"/>
  <c r="L14" i="2"/>
  <c r="DF13" i="2"/>
  <c r="CL13" i="2"/>
  <c r="CK13" i="2"/>
  <c r="CJ13" i="2"/>
  <c r="CI13" i="2"/>
  <c r="CH13" i="2"/>
  <c r="CM13" i="2" s="1"/>
  <c r="CN13" i="2" s="1"/>
  <c r="H13" i="2" s="1"/>
  <c r="I13" i="2" s="1"/>
  <c r="BQ13" i="2"/>
  <c r="BP13" i="2"/>
  <c r="BO13" i="2"/>
  <c r="BN13" i="2"/>
  <c r="BM13" i="2"/>
  <c r="BR13" i="2" s="1"/>
  <c r="AU13" i="2"/>
  <c r="AV13" i="2" s="1"/>
  <c r="E13" i="2" s="1"/>
  <c r="F13" i="2" s="1"/>
  <c r="AD13" i="2"/>
  <c r="M13" i="2"/>
  <c r="L13" i="2"/>
  <c r="DF12" i="2"/>
  <c r="CQ46" i="2" s="1"/>
  <c r="G46" i="2" s="1"/>
  <c r="CT12" i="2"/>
  <c r="J12" i="2" s="1"/>
  <c r="CQ12" i="2"/>
  <c r="G12" i="2" s="1"/>
  <c r="CL12" i="2"/>
  <c r="CK12" i="2"/>
  <c r="CJ12" i="2"/>
  <c r="CI12" i="2"/>
  <c r="CH12" i="2"/>
  <c r="CM12" i="2" s="1"/>
  <c r="CN12" i="2" s="1"/>
  <c r="H12" i="2" s="1"/>
  <c r="I12" i="2" s="1"/>
  <c r="BQ12" i="2"/>
  <c r="BP12" i="2"/>
  <c r="BO12" i="2"/>
  <c r="BN12" i="2"/>
  <c r="BR12" i="2" s="1"/>
  <c r="BM12" i="2"/>
  <c r="AU12" i="2"/>
  <c r="AV12" i="2" s="1"/>
  <c r="E12" i="2" s="1"/>
  <c r="F12" i="2" s="1"/>
  <c r="AD12" i="2"/>
  <c r="M12" i="2"/>
  <c r="L12" i="2"/>
  <c r="DF11" i="2"/>
  <c r="CQ11" i="2"/>
  <c r="CL11" i="2"/>
  <c r="CK11" i="2"/>
  <c r="CJ11" i="2"/>
  <c r="CI11" i="2"/>
  <c r="CH11" i="2"/>
  <c r="CM11" i="2" s="1"/>
  <c r="CN11" i="2" s="1"/>
  <c r="H11" i="2" s="1"/>
  <c r="I11" i="2" s="1"/>
  <c r="BQ11" i="2"/>
  <c r="BP11" i="2"/>
  <c r="BO11" i="2"/>
  <c r="BN11" i="2"/>
  <c r="BM11" i="2"/>
  <c r="AU11" i="2"/>
  <c r="AV11" i="2" s="1"/>
  <c r="E11" i="2" s="1"/>
  <c r="F11" i="2" s="1"/>
  <c r="AD11" i="2"/>
  <c r="M11" i="2"/>
  <c r="L11" i="2"/>
  <c r="G11" i="2"/>
  <c r="DF10" i="2"/>
  <c r="DF9" i="2"/>
  <c r="BC2" i="2"/>
  <c r="T2" i="2"/>
  <c r="CT60" i="1"/>
  <c r="CQ60" i="1"/>
  <c r="CL60" i="1"/>
  <c r="CK60" i="1"/>
  <c r="CJ60" i="1"/>
  <c r="CI60" i="1"/>
  <c r="CH60" i="1"/>
  <c r="CM60" i="1" s="1"/>
  <c r="CN60" i="1" s="1"/>
  <c r="H60" i="1" s="1"/>
  <c r="I60" i="1" s="1"/>
  <c r="BQ60" i="1"/>
  <c r="BP60" i="1"/>
  <c r="BO60" i="1"/>
  <c r="BN60" i="1"/>
  <c r="BM60" i="1"/>
  <c r="BR60" i="1" s="1"/>
  <c r="AU60" i="1"/>
  <c r="AV60" i="1" s="1"/>
  <c r="E60" i="1" s="1"/>
  <c r="F60" i="1" s="1"/>
  <c r="AD60" i="1"/>
  <c r="M60" i="1"/>
  <c r="L60" i="1"/>
  <c r="J60" i="1"/>
  <c r="G60" i="1"/>
  <c r="CT59" i="1"/>
  <c r="CQ59" i="1"/>
  <c r="CL59" i="1"/>
  <c r="CK59" i="1"/>
  <c r="CJ59" i="1"/>
  <c r="CI59" i="1"/>
  <c r="CH59" i="1"/>
  <c r="CM59" i="1" s="1"/>
  <c r="CN59" i="1" s="1"/>
  <c r="H59" i="1" s="1"/>
  <c r="I59" i="1" s="1"/>
  <c r="BQ59" i="1"/>
  <c r="BP59" i="1"/>
  <c r="BO59" i="1"/>
  <c r="BN59" i="1"/>
  <c r="BM59" i="1"/>
  <c r="BR59" i="1" s="1"/>
  <c r="AU59" i="1"/>
  <c r="AV59" i="1" s="1"/>
  <c r="E59" i="1" s="1"/>
  <c r="F59" i="1" s="1"/>
  <c r="AD59" i="1"/>
  <c r="M59" i="1"/>
  <c r="L59" i="1"/>
  <c r="J59" i="1"/>
  <c r="G59" i="1"/>
  <c r="CT58" i="1"/>
  <c r="CQ58" i="1"/>
  <c r="G58" i="1" s="1"/>
  <c r="CL58" i="1"/>
  <c r="CK58" i="1"/>
  <c r="CJ58" i="1"/>
  <c r="CI58" i="1"/>
  <c r="CH58" i="1"/>
  <c r="CM58" i="1" s="1"/>
  <c r="CN58" i="1" s="1"/>
  <c r="BQ58" i="1"/>
  <c r="BP58" i="1"/>
  <c r="BO58" i="1"/>
  <c r="BN58" i="1"/>
  <c r="BM58" i="1"/>
  <c r="BR58" i="1" s="1"/>
  <c r="AU58" i="1"/>
  <c r="AV58" i="1" s="1"/>
  <c r="E58" i="1" s="1"/>
  <c r="AD58" i="1"/>
  <c r="M58" i="1"/>
  <c r="L58" i="1"/>
  <c r="J58" i="1"/>
  <c r="H58" i="1"/>
  <c r="I58" i="1" s="1"/>
  <c r="F58" i="1"/>
  <c r="CT57" i="1"/>
  <c r="CQ57" i="1"/>
  <c r="CL57" i="1"/>
  <c r="CK57" i="1"/>
  <c r="CJ57" i="1"/>
  <c r="CI57" i="1"/>
  <c r="CH57" i="1"/>
  <c r="CM57" i="1" s="1"/>
  <c r="CN57" i="1" s="1"/>
  <c r="H57" i="1" s="1"/>
  <c r="I57" i="1" s="1"/>
  <c r="BQ57" i="1"/>
  <c r="BP57" i="1"/>
  <c r="BO57" i="1"/>
  <c r="BN57" i="1"/>
  <c r="BM57" i="1"/>
  <c r="BR57" i="1" s="1"/>
  <c r="AU57" i="1"/>
  <c r="AV57" i="1" s="1"/>
  <c r="E57" i="1" s="1"/>
  <c r="F57" i="1" s="1"/>
  <c r="AD57" i="1"/>
  <c r="M57" i="1"/>
  <c r="L57" i="1"/>
  <c r="J57" i="1"/>
  <c r="G57" i="1"/>
  <c r="CT56" i="1"/>
  <c r="J56" i="1" s="1"/>
  <c r="CQ56" i="1"/>
  <c r="G56" i="1" s="1"/>
  <c r="CN56" i="1"/>
  <c r="CL56" i="1"/>
  <c r="CK56" i="1"/>
  <c r="CJ56" i="1"/>
  <c r="CI56" i="1"/>
  <c r="CH56" i="1"/>
  <c r="CM56" i="1" s="1"/>
  <c r="BQ56" i="1"/>
  <c r="BP56" i="1"/>
  <c r="BO56" i="1"/>
  <c r="BN56" i="1"/>
  <c r="BM56" i="1"/>
  <c r="BR56" i="1" s="1"/>
  <c r="AU56" i="1"/>
  <c r="AV56" i="1" s="1"/>
  <c r="E56" i="1" s="1"/>
  <c r="AD56" i="1"/>
  <c r="M56" i="1"/>
  <c r="L56" i="1"/>
  <c r="H56" i="1"/>
  <c r="I56" i="1" s="1"/>
  <c r="F56" i="1"/>
  <c r="CT55" i="1"/>
  <c r="CQ55" i="1"/>
  <c r="CL55" i="1"/>
  <c r="CK55" i="1"/>
  <c r="CJ55" i="1"/>
  <c r="CI55" i="1"/>
  <c r="CH55" i="1"/>
  <c r="CM55" i="1" s="1"/>
  <c r="CN55" i="1" s="1"/>
  <c r="H55" i="1" s="1"/>
  <c r="I55" i="1" s="1"/>
  <c r="BQ55" i="1"/>
  <c r="BP55" i="1"/>
  <c r="BO55" i="1"/>
  <c r="BN55" i="1"/>
  <c r="BM55" i="1"/>
  <c r="BR55" i="1" s="1"/>
  <c r="AU55" i="1"/>
  <c r="AV55" i="1" s="1"/>
  <c r="E55" i="1" s="1"/>
  <c r="F55" i="1" s="1"/>
  <c r="AD55" i="1"/>
  <c r="M55" i="1"/>
  <c r="L55" i="1"/>
  <c r="J55" i="1"/>
  <c r="G55" i="1"/>
  <c r="CT54" i="1"/>
  <c r="J54" i="1" s="1"/>
  <c r="CQ54" i="1"/>
  <c r="G54" i="1" s="1"/>
  <c r="CN54" i="1"/>
  <c r="CL54" i="1"/>
  <c r="CK54" i="1"/>
  <c r="CJ54" i="1"/>
  <c r="CI54" i="1"/>
  <c r="CH54" i="1"/>
  <c r="CM54" i="1" s="1"/>
  <c r="BQ54" i="1"/>
  <c r="BP54" i="1"/>
  <c r="BO54" i="1"/>
  <c r="BN54" i="1"/>
  <c r="BM54" i="1"/>
  <c r="BR54" i="1" s="1"/>
  <c r="AU54" i="1"/>
  <c r="AV54" i="1" s="1"/>
  <c r="E54" i="1" s="1"/>
  <c r="AD54" i="1"/>
  <c r="M54" i="1"/>
  <c r="L54" i="1"/>
  <c r="H54" i="1"/>
  <c r="I54" i="1" s="1"/>
  <c r="F54" i="1"/>
  <c r="CT53" i="1"/>
  <c r="CQ53" i="1"/>
  <c r="CL53" i="1"/>
  <c r="CK53" i="1"/>
  <c r="CJ53" i="1"/>
  <c r="CI53" i="1"/>
  <c r="CH53" i="1"/>
  <c r="CM53" i="1" s="1"/>
  <c r="CN53" i="1" s="1"/>
  <c r="H53" i="1" s="1"/>
  <c r="I53" i="1" s="1"/>
  <c r="BQ53" i="1"/>
  <c r="BP53" i="1"/>
  <c r="BO53" i="1"/>
  <c r="BN53" i="1"/>
  <c r="BM53" i="1"/>
  <c r="BR53" i="1" s="1"/>
  <c r="AU53" i="1"/>
  <c r="AV53" i="1" s="1"/>
  <c r="E53" i="1" s="1"/>
  <c r="F53" i="1" s="1"/>
  <c r="AD53" i="1"/>
  <c r="M53" i="1"/>
  <c r="L53" i="1"/>
  <c r="J53" i="1"/>
  <c r="G53" i="1"/>
  <c r="CT52" i="1"/>
  <c r="J52" i="1" s="1"/>
  <c r="CQ52" i="1"/>
  <c r="G52" i="1" s="1"/>
  <c r="CN52" i="1"/>
  <c r="CL52" i="1"/>
  <c r="CK52" i="1"/>
  <c r="CJ52" i="1"/>
  <c r="CI52" i="1"/>
  <c r="CH52" i="1"/>
  <c r="CM52" i="1" s="1"/>
  <c r="BQ52" i="1"/>
  <c r="BP52" i="1"/>
  <c r="BO52" i="1"/>
  <c r="BN52" i="1"/>
  <c r="BM52" i="1"/>
  <c r="BR52" i="1" s="1"/>
  <c r="AU52" i="1"/>
  <c r="AV52" i="1" s="1"/>
  <c r="E52" i="1" s="1"/>
  <c r="AD52" i="1"/>
  <c r="M52" i="1"/>
  <c r="L52" i="1"/>
  <c r="H52" i="1"/>
  <c r="I52" i="1" s="1"/>
  <c r="F52" i="1"/>
  <c r="CT51" i="1"/>
  <c r="CQ51" i="1"/>
  <c r="CL51" i="1"/>
  <c r="CK51" i="1"/>
  <c r="CJ51" i="1"/>
  <c r="CI51" i="1"/>
  <c r="CH51" i="1"/>
  <c r="CM51" i="1" s="1"/>
  <c r="CN51" i="1" s="1"/>
  <c r="H51" i="1" s="1"/>
  <c r="I51" i="1" s="1"/>
  <c r="BQ51" i="1"/>
  <c r="BP51" i="1"/>
  <c r="BO51" i="1"/>
  <c r="BN51" i="1"/>
  <c r="BM51" i="1"/>
  <c r="BR51" i="1" s="1"/>
  <c r="AU51" i="1"/>
  <c r="AV51" i="1" s="1"/>
  <c r="E51" i="1" s="1"/>
  <c r="F51" i="1" s="1"/>
  <c r="AD51" i="1"/>
  <c r="M51" i="1"/>
  <c r="L51" i="1"/>
  <c r="J51" i="1"/>
  <c r="G51" i="1"/>
  <c r="CT50" i="1"/>
  <c r="J50" i="1" s="1"/>
  <c r="CQ50" i="1"/>
  <c r="G50" i="1" s="1"/>
  <c r="CN50" i="1"/>
  <c r="CL50" i="1"/>
  <c r="CK50" i="1"/>
  <c r="CJ50" i="1"/>
  <c r="CI50" i="1"/>
  <c r="CH50" i="1"/>
  <c r="CM50" i="1" s="1"/>
  <c r="BQ50" i="1"/>
  <c r="BP50" i="1"/>
  <c r="BO50" i="1"/>
  <c r="BN50" i="1"/>
  <c r="BM50" i="1"/>
  <c r="BR50" i="1" s="1"/>
  <c r="AU50" i="1"/>
  <c r="AV50" i="1" s="1"/>
  <c r="E50" i="1" s="1"/>
  <c r="AD50" i="1"/>
  <c r="M50" i="1"/>
  <c r="L50" i="1"/>
  <c r="H50" i="1"/>
  <c r="I50" i="1" s="1"/>
  <c r="F50" i="1"/>
  <c r="CT49" i="1"/>
  <c r="CQ49" i="1"/>
  <c r="CL49" i="1"/>
  <c r="CK49" i="1"/>
  <c r="CJ49" i="1"/>
  <c r="CI49" i="1"/>
  <c r="CH49" i="1"/>
  <c r="CM49" i="1" s="1"/>
  <c r="CN49" i="1" s="1"/>
  <c r="H49" i="1" s="1"/>
  <c r="I49" i="1" s="1"/>
  <c r="BQ49" i="1"/>
  <c r="BP49" i="1"/>
  <c r="BO49" i="1"/>
  <c r="BN49" i="1"/>
  <c r="BM49" i="1"/>
  <c r="BR49" i="1" s="1"/>
  <c r="AU49" i="1"/>
  <c r="AV49" i="1" s="1"/>
  <c r="E49" i="1" s="1"/>
  <c r="F49" i="1" s="1"/>
  <c r="AD49" i="1"/>
  <c r="M49" i="1"/>
  <c r="L49" i="1"/>
  <c r="J49" i="1"/>
  <c r="G49" i="1"/>
  <c r="CT48" i="1"/>
  <c r="J48" i="1" s="1"/>
  <c r="CQ48" i="1"/>
  <c r="G48" i="1" s="1"/>
  <c r="CN48" i="1"/>
  <c r="CL48" i="1"/>
  <c r="CK48" i="1"/>
  <c r="CJ48" i="1"/>
  <c r="CI48" i="1"/>
  <c r="CH48" i="1"/>
  <c r="CM48" i="1" s="1"/>
  <c r="BQ48" i="1"/>
  <c r="BP48" i="1"/>
  <c r="BO48" i="1"/>
  <c r="BN48" i="1"/>
  <c r="BM48" i="1"/>
  <c r="BR48" i="1" s="1"/>
  <c r="AU48" i="1"/>
  <c r="AV48" i="1" s="1"/>
  <c r="E48" i="1" s="1"/>
  <c r="AD48" i="1"/>
  <c r="M48" i="1"/>
  <c r="L48" i="1"/>
  <c r="H48" i="1"/>
  <c r="I48" i="1" s="1"/>
  <c r="F48" i="1"/>
  <c r="CT47" i="1"/>
  <c r="CQ47" i="1"/>
  <c r="CL47" i="1"/>
  <c r="CK47" i="1"/>
  <c r="CJ47" i="1"/>
  <c r="CI47" i="1"/>
  <c r="CH47" i="1"/>
  <c r="CM47" i="1" s="1"/>
  <c r="CN47" i="1" s="1"/>
  <c r="H47" i="1" s="1"/>
  <c r="I47" i="1" s="1"/>
  <c r="BQ47" i="1"/>
  <c r="BP47" i="1"/>
  <c r="BO47" i="1"/>
  <c r="BN47" i="1"/>
  <c r="BM47" i="1"/>
  <c r="BR47" i="1" s="1"/>
  <c r="AU47" i="1"/>
  <c r="AV47" i="1" s="1"/>
  <c r="E47" i="1" s="1"/>
  <c r="F47" i="1" s="1"/>
  <c r="AD47" i="1"/>
  <c r="M47" i="1"/>
  <c r="L47" i="1"/>
  <c r="J47" i="1"/>
  <c r="G47" i="1"/>
  <c r="CQ46" i="1"/>
  <c r="G46" i="1" s="1"/>
  <c r="CL46" i="1"/>
  <c r="CK46" i="1"/>
  <c r="CJ46" i="1"/>
  <c r="CI46" i="1"/>
  <c r="CH46" i="1"/>
  <c r="CM46" i="1" s="1"/>
  <c r="CN46" i="1" s="1"/>
  <c r="H46" i="1" s="1"/>
  <c r="I46" i="1" s="1"/>
  <c r="BQ46" i="1"/>
  <c r="BP46" i="1"/>
  <c r="BO46" i="1"/>
  <c r="BN46" i="1"/>
  <c r="BM46" i="1"/>
  <c r="AU46" i="1"/>
  <c r="AV46" i="1" s="1"/>
  <c r="E46" i="1" s="1"/>
  <c r="AD46" i="1"/>
  <c r="M46" i="1"/>
  <c r="L46" i="1"/>
  <c r="F46" i="1"/>
  <c r="CL45" i="1"/>
  <c r="CK45" i="1"/>
  <c r="CJ45" i="1"/>
  <c r="CI45" i="1"/>
  <c r="CH45" i="1"/>
  <c r="CM45" i="1" s="1"/>
  <c r="CN45" i="1" s="1"/>
  <c r="H45" i="1" s="1"/>
  <c r="I45" i="1" s="1"/>
  <c r="BQ45" i="1"/>
  <c r="BP45" i="1"/>
  <c r="BO45" i="1"/>
  <c r="BN45" i="1"/>
  <c r="BM45" i="1"/>
  <c r="BR45" i="1" s="1"/>
  <c r="AU45" i="1"/>
  <c r="AV45" i="1" s="1"/>
  <c r="E45" i="1" s="1"/>
  <c r="F45" i="1" s="1"/>
  <c r="AD45" i="1"/>
  <c r="M45" i="1"/>
  <c r="L45" i="1"/>
  <c r="CM44" i="1"/>
  <c r="CN44" i="1" s="1"/>
  <c r="H44" i="1" s="1"/>
  <c r="I44" i="1" s="1"/>
  <c r="CL44" i="1"/>
  <c r="CK44" i="1"/>
  <c r="CJ44" i="1"/>
  <c r="CI44" i="1"/>
  <c r="CH44" i="1"/>
  <c r="BQ44" i="1"/>
  <c r="BP44" i="1"/>
  <c r="BO44" i="1"/>
  <c r="BN44" i="1"/>
  <c r="BM44" i="1"/>
  <c r="AU44" i="1"/>
  <c r="AV44" i="1" s="1"/>
  <c r="E44" i="1" s="1"/>
  <c r="F44" i="1" s="1"/>
  <c r="AD44" i="1"/>
  <c r="M44" i="1"/>
  <c r="L44" i="1"/>
  <c r="CQ43" i="1"/>
  <c r="G43" i="1" s="1"/>
  <c r="CL43" i="1"/>
  <c r="CK43" i="1"/>
  <c r="CJ43" i="1"/>
  <c r="CI43" i="1"/>
  <c r="CH43" i="1"/>
  <c r="CM43" i="1" s="1"/>
  <c r="CN43" i="1" s="1"/>
  <c r="H43" i="1" s="1"/>
  <c r="I43" i="1" s="1"/>
  <c r="BQ43" i="1"/>
  <c r="BP43" i="1"/>
  <c r="BO43" i="1"/>
  <c r="BN43" i="1"/>
  <c r="BR43" i="1" s="1"/>
  <c r="BM43" i="1"/>
  <c r="AU43" i="1"/>
  <c r="AV43" i="1" s="1"/>
  <c r="E43" i="1" s="1"/>
  <c r="F43" i="1" s="1"/>
  <c r="AD43" i="1"/>
  <c r="M43" i="1"/>
  <c r="L43" i="1"/>
  <c r="CQ42" i="1"/>
  <c r="G42" i="1" s="1"/>
  <c r="CM42" i="1"/>
  <c r="CN42" i="1" s="1"/>
  <c r="H42" i="1" s="1"/>
  <c r="I42" i="1" s="1"/>
  <c r="CL42" i="1"/>
  <c r="CK42" i="1"/>
  <c r="CJ42" i="1"/>
  <c r="CI42" i="1"/>
  <c r="CH42" i="1"/>
  <c r="BQ42" i="1"/>
  <c r="BP42" i="1"/>
  <c r="BO42" i="1"/>
  <c r="BN42" i="1"/>
  <c r="BM42" i="1"/>
  <c r="BR42" i="1" s="1"/>
  <c r="AU42" i="1"/>
  <c r="AV42" i="1" s="1"/>
  <c r="E42" i="1" s="1"/>
  <c r="F42" i="1" s="1"/>
  <c r="AD42" i="1"/>
  <c r="M42" i="1"/>
  <c r="L42" i="1"/>
  <c r="CQ41" i="1"/>
  <c r="G41" i="1" s="1"/>
  <c r="CM41" i="1"/>
  <c r="CN41" i="1" s="1"/>
  <c r="H41" i="1" s="1"/>
  <c r="I41" i="1" s="1"/>
  <c r="CL41" i="1"/>
  <c r="CK41" i="1"/>
  <c r="CJ41" i="1"/>
  <c r="CI41" i="1"/>
  <c r="CH41" i="1"/>
  <c r="BQ41" i="1"/>
  <c r="BP41" i="1"/>
  <c r="BO41" i="1"/>
  <c r="BN41" i="1"/>
  <c r="BR41" i="1" s="1"/>
  <c r="BM41" i="1"/>
  <c r="AU41" i="1"/>
  <c r="AV41" i="1" s="1"/>
  <c r="E41" i="1" s="1"/>
  <c r="F41" i="1" s="1"/>
  <c r="AD41" i="1"/>
  <c r="M41" i="1"/>
  <c r="L41" i="1"/>
  <c r="CL40" i="1"/>
  <c r="CK40" i="1"/>
  <c r="CJ40" i="1"/>
  <c r="CI40" i="1"/>
  <c r="CH40" i="1"/>
  <c r="CM40" i="1" s="1"/>
  <c r="CN40" i="1" s="1"/>
  <c r="H40" i="1" s="1"/>
  <c r="I40" i="1" s="1"/>
  <c r="BQ40" i="1"/>
  <c r="BP40" i="1"/>
  <c r="BO40" i="1"/>
  <c r="BN40" i="1"/>
  <c r="BR40" i="1" s="1"/>
  <c r="BM40" i="1"/>
  <c r="AU40" i="1"/>
  <c r="AV40" i="1" s="1"/>
  <c r="E40" i="1" s="1"/>
  <c r="F40" i="1" s="1"/>
  <c r="AD40" i="1"/>
  <c r="M40" i="1"/>
  <c r="L40" i="1"/>
  <c r="CM39" i="1"/>
  <c r="CN39" i="1" s="1"/>
  <c r="H39" i="1" s="1"/>
  <c r="I39" i="1" s="1"/>
  <c r="CL39" i="1"/>
  <c r="CK39" i="1"/>
  <c r="CJ39" i="1"/>
  <c r="CI39" i="1"/>
  <c r="CH39" i="1"/>
  <c r="BQ39" i="1"/>
  <c r="BP39" i="1"/>
  <c r="BO39" i="1"/>
  <c r="BN39" i="1"/>
  <c r="BM39" i="1"/>
  <c r="AU39" i="1"/>
  <c r="AV39" i="1" s="1"/>
  <c r="E39" i="1" s="1"/>
  <c r="F39" i="1" s="1"/>
  <c r="AD39" i="1"/>
  <c r="M39" i="1"/>
  <c r="L39" i="1"/>
  <c r="CQ38" i="1"/>
  <c r="G38" i="1" s="1"/>
  <c r="CL38" i="1"/>
  <c r="CK38" i="1"/>
  <c r="CJ38" i="1"/>
  <c r="CI38" i="1"/>
  <c r="CH38" i="1"/>
  <c r="CM38" i="1" s="1"/>
  <c r="CN38" i="1" s="1"/>
  <c r="H38" i="1" s="1"/>
  <c r="I38" i="1" s="1"/>
  <c r="BQ38" i="1"/>
  <c r="BP38" i="1"/>
  <c r="BO38" i="1"/>
  <c r="BN38" i="1"/>
  <c r="BM38" i="1"/>
  <c r="AU38" i="1"/>
  <c r="AV38" i="1" s="1"/>
  <c r="E38" i="1" s="1"/>
  <c r="F38" i="1" s="1"/>
  <c r="AD38" i="1"/>
  <c r="M38" i="1"/>
  <c r="L38" i="1"/>
  <c r="CL37" i="1"/>
  <c r="CK37" i="1"/>
  <c r="CJ37" i="1"/>
  <c r="CI37" i="1"/>
  <c r="CH37" i="1"/>
  <c r="CM37" i="1" s="1"/>
  <c r="CN37" i="1" s="1"/>
  <c r="H37" i="1" s="1"/>
  <c r="I37" i="1" s="1"/>
  <c r="BQ37" i="1"/>
  <c r="BP37" i="1"/>
  <c r="BO37" i="1"/>
  <c r="BN37" i="1"/>
  <c r="BR37" i="1" s="1"/>
  <c r="BM37" i="1"/>
  <c r="AU37" i="1"/>
  <c r="AV37" i="1" s="1"/>
  <c r="E37" i="1" s="1"/>
  <c r="F37" i="1" s="1"/>
  <c r="AD37" i="1"/>
  <c r="M37" i="1"/>
  <c r="L37" i="1"/>
  <c r="CM36" i="1"/>
  <c r="CN36" i="1" s="1"/>
  <c r="H36" i="1" s="1"/>
  <c r="I36" i="1" s="1"/>
  <c r="CL36" i="1"/>
  <c r="CK36" i="1"/>
  <c r="CJ36" i="1"/>
  <c r="CI36" i="1"/>
  <c r="CH36" i="1"/>
  <c r="BQ36" i="1"/>
  <c r="BP36" i="1"/>
  <c r="BO36" i="1"/>
  <c r="BN36" i="1"/>
  <c r="BR36" i="1" s="1"/>
  <c r="BM36" i="1"/>
  <c r="AU36" i="1"/>
  <c r="AV36" i="1" s="1"/>
  <c r="E36" i="1" s="1"/>
  <c r="F36" i="1" s="1"/>
  <c r="AD36" i="1"/>
  <c r="M36" i="1"/>
  <c r="L36" i="1"/>
  <c r="CQ35" i="1"/>
  <c r="G35" i="1" s="1"/>
  <c r="CL35" i="1"/>
  <c r="CK35" i="1"/>
  <c r="CJ35" i="1"/>
  <c r="CI35" i="1"/>
  <c r="CH35" i="1"/>
  <c r="CM35" i="1" s="1"/>
  <c r="CN35" i="1" s="1"/>
  <c r="H35" i="1" s="1"/>
  <c r="I35" i="1" s="1"/>
  <c r="BQ35" i="1"/>
  <c r="BP35" i="1"/>
  <c r="BO35" i="1"/>
  <c r="BN35" i="1"/>
  <c r="BM35" i="1"/>
  <c r="AU35" i="1"/>
  <c r="AV35" i="1" s="1"/>
  <c r="E35" i="1" s="1"/>
  <c r="F35" i="1" s="1"/>
  <c r="AD35" i="1"/>
  <c r="L35" i="1" s="1"/>
  <c r="M35" i="1"/>
  <c r="CL34" i="1"/>
  <c r="CK34" i="1"/>
  <c r="CJ34" i="1"/>
  <c r="CI34" i="1"/>
  <c r="CH34" i="1"/>
  <c r="CM34" i="1" s="1"/>
  <c r="CN34" i="1" s="1"/>
  <c r="H34" i="1" s="1"/>
  <c r="I34" i="1" s="1"/>
  <c r="BQ34" i="1"/>
  <c r="BP34" i="1"/>
  <c r="BO34" i="1"/>
  <c r="BN34" i="1"/>
  <c r="BR34" i="1" s="1"/>
  <c r="BM34" i="1"/>
  <c r="AU34" i="1"/>
  <c r="AV34" i="1" s="1"/>
  <c r="E34" i="1" s="1"/>
  <c r="F34" i="1" s="1"/>
  <c r="AD34" i="1"/>
  <c r="L34" i="1" s="1"/>
  <c r="M34" i="1"/>
  <c r="DF33" i="1"/>
  <c r="CQ33" i="1"/>
  <c r="CL33" i="1"/>
  <c r="CK33" i="1"/>
  <c r="CJ33" i="1"/>
  <c r="CI33" i="1"/>
  <c r="CH33" i="1"/>
  <c r="CM33" i="1" s="1"/>
  <c r="CN33" i="1" s="1"/>
  <c r="H33" i="1" s="1"/>
  <c r="I33" i="1" s="1"/>
  <c r="BQ33" i="1"/>
  <c r="BP33" i="1"/>
  <c r="BO33" i="1"/>
  <c r="BN33" i="1"/>
  <c r="BM33" i="1"/>
  <c r="BR33" i="1" s="1"/>
  <c r="AU33" i="1"/>
  <c r="AV33" i="1" s="1"/>
  <c r="E33" i="1" s="1"/>
  <c r="F33" i="1" s="1"/>
  <c r="AD33" i="1"/>
  <c r="M33" i="1"/>
  <c r="L33" i="1"/>
  <c r="G33" i="1"/>
  <c r="DF32" i="1"/>
  <c r="CM32" i="1"/>
  <c r="CN32" i="1" s="1"/>
  <c r="H32" i="1" s="1"/>
  <c r="I32" i="1" s="1"/>
  <c r="CL32" i="1"/>
  <c r="CK32" i="1"/>
  <c r="CJ32" i="1"/>
  <c r="CI32" i="1"/>
  <c r="CH32" i="1"/>
  <c r="BQ32" i="1"/>
  <c r="BP32" i="1"/>
  <c r="BO32" i="1"/>
  <c r="BN32" i="1"/>
  <c r="BM32" i="1"/>
  <c r="BR32" i="1" s="1"/>
  <c r="AU32" i="1"/>
  <c r="AV32" i="1" s="1"/>
  <c r="E32" i="1" s="1"/>
  <c r="F32" i="1" s="1"/>
  <c r="AD32" i="1"/>
  <c r="L32" i="1" s="1"/>
  <c r="M32" i="1"/>
  <c r="DF31" i="1"/>
  <c r="CQ31" i="1"/>
  <c r="CL31" i="1"/>
  <c r="CK31" i="1"/>
  <c r="CJ31" i="1"/>
  <c r="CI31" i="1"/>
  <c r="CH31" i="1"/>
  <c r="BQ31" i="1"/>
  <c r="BP31" i="1"/>
  <c r="BO31" i="1"/>
  <c r="BN31" i="1"/>
  <c r="BM31" i="1"/>
  <c r="AU31" i="1"/>
  <c r="AV31" i="1" s="1"/>
  <c r="E31" i="1" s="1"/>
  <c r="F31" i="1" s="1"/>
  <c r="AD31" i="1"/>
  <c r="M31" i="1"/>
  <c r="L31" i="1"/>
  <c r="G31" i="1"/>
  <c r="DF30" i="1"/>
  <c r="CL30" i="1"/>
  <c r="CK30" i="1"/>
  <c r="CJ30" i="1"/>
  <c r="CI30" i="1"/>
  <c r="CH30" i="1"/>
  <c r="BQ30" i="1"/>
  <c r="BP30" i="1"/>
  <c r="BO30" i="1"/>
  <c r="BN30" i="1"/>
  <c r="BM30" i="1"/>
  <c r="AU30" i="1"/>
  <c r="AV30" i="1" s="1"/>
  <c r="E30" i="1" s="1"/>
  <c r="F30" i="1" s="1"/>
  <c r="AD30" i="1"/>
  <c r="M30" i="1"/>
  <c r="L30" i="1"/>
  <c r="DF29" i="1"/>
  <c r="CQ29" i="1"/>
  <c r="G29" i="1" s="1"/>
  <c r="CL29" i="1"/>
  <c r="CK29" i="1"/>
  <c r="CJ29" i="1"/>
  <c r="CI29" i="1"/>
  <c r="CH29" i="1"/>
  <c r="CM29" i="1" s="1"/>
  <c r="CN29" i="1" s="1"/>
  <c r="H29" i="1" s="1"/>
  <c r="I29" i="1" s="1"/>
  <c r="BQ29" i="1"/>
  <c r="BP29" i="1"/>
  <c r="BO29" i="1"/>
  <c r="BN29" i="1"/>
  <c r="BM29" i="1"/>
  <c r="AU29" i="1"/>
  <c r="AV29" i="1" s="1"/>
  <c r="E29" i="1" s="1"/>
  <c r="F29" i="1" s="1"/>
  <c r="AD29" i="1"/>
  <c r="M29" i="1"/>
  <c r="L29" i="1"/>
  <c r="DF28" i="1"/>
  <c r="CQ28" i="1"/>
  <c r="G28" i="1" s="1"/>
  <c r="CL28" i="1"/>
  <c r="CK28" i="1"/>
  <c r="CJ28" i="1"/>
  <c r="CI28" i="1"/>
  <c r="CH28" i="1"/>
  <c r="CM28" i="1" s="1"/>
  <c r="CN28" i="1" s="1"/>
  <c r="H28" i="1" s="1"/>
  <c r="I28" i="1" s="1"/>
  <c r="BQ28" i="1"/>
  <c r="BP28" i="1"/>
  <c r="BO28" i="1"/>
  <c r="BN28" i="1"/>
  <c r="BR28" i="1" s="1"/>
  <c r="BM28" i="1"/>
  <c r="AU28" i="1"/>
  <c r="AV28" i="1" s="1"/>
  <c r="E28" i="1" s="1"/>
  <c r="F28" i="1" s="1"/>
  <c r="AD28" i="1"/>
  <c r="M28" i="1"/>
  <c r="L28" i="1"/>
  <c r="DF27" i="1"/>
  <c r="CL27" i="1"/>
  <c r="CK27" i="1"/>
  <c r="CJ27" i="1"/>
  <c r="CI27" i="1"/>
  <c r="CH27" i="1"/>
  <c r="CM27" i="1" s="1"/>
  <c r="CN27" i="1" s="1"/>
  <c r="H27" i="1" s="1"/>
  <c r="I27" i="1" s="1"/>
  <c r="BQ27" i="1"/>
  <c r="BP27" i="1"/>
  <c r="BO27" i="1"/>
  <c r="BN27" i="1"/>
  <c r="BM27" i="1"/>
  <c r="AU27" i="1"/>
  <c r="AV27" i="1" s="1"/>
  <c r="E27" i="1" s="1"/>
  <c r="F27" i="1" s="1"/>
  <c r="AD27" i="1"/>
  <c r="L27" i="1" s="1"/>
  <c r="M27" i="1"/>
  <c r="DF26" i="1"/>
  <c r="CQ26" i="1"/>
  <c r="G26" i="1" s="1"/>
  <c r="CM26" i="1"/>
  <c r="CN26" i="1" s="1"/>
  <c r="H26" i="1" s="1"/>
  <c r="I26" i="1" s="1"/>
  <c r="CL26" i="1"/>
  <c r="CK26" i="1"/>
  <c r="CJ26" i="1"/>
  <c r="CI26" i="1"/>
  <c r="CH26" i="1"/>
  <c r="BQ26" i="1"/>
  <c r="BP26" i="1"/>
  <c r="BO26" i="1"/>
  <c r="BN26" i="1"/>
  <c r="BM26" i="1"/>
  <c r="BR26" i="1" s="1"/>
  <c r="AU26" i="1"/>
  <c r="AV26" i="1" s="1"/>
  <c r="E26" i="1" s="1"/>
  <c r="F26" i="1" s="1"/>
  <c r="AD26" i="1"/>
  <c r="L26" i="1" s="1"/>
  <c r="M26" i="1"/>
  <c r="DF25" i="1"/>
  <c r="CT46" i="1" s="1"/>
  <c r="J46" i="1" s="1"/>
  <c r="CL25" i="1"/>
  <c r="CK25" i="1"/>
  <c r="CJ25" i="1"/>
  <c r="CI25" i="1"/>
  <c r="CH25" i="1"/>
  <c r="CM25" i="1" s="1"/>
  <c r="CN25" i="1" s="1"/>
  <c r="H25" i="1" s="1"/>
  <c r="I25" i="1" s="1"/>
  <c r="BQ25" i="1"/>
  <c r="BP25" i="1"/>
  <c r="BO25" i="1"/>
  <c r="BN25" i="1"/>
  <c r="BM25" i="1"/>
  <c r="AU25" i="1"/>
  <c r="AV25" i="1" s="1"/>
  <c r="E25" i="1" s="1"/>
  <c r="F25" i="1" s="1"/>
  <c r="AD25" i="1"/>
  <c r="L25" i="1" s="1"/>
  <c r="M25" i="1"/>
  <c r="DF24" i="1"/>
  <c r="CT24" i="1"/>
  <c r="J24" i="1" s="1"/>
  <c r="CL24" i="1"/>
  <c r="CK24" i="1"/>
  <c r="CJ24" i="1"/>
  <c r="CI24" i="1"/>
  <c r="CH24" i="1"/>
  <c r="CM24" i="1" s="1"/>
  <c r="CN24" i="1" s="1"/>
  <c r="H24" i="1" s="1"/>
  <c r="I24" i="1" s="1"/>
  <c r="BQ24" i="1"/>
  <c r="BP24" i="1"/>
  <c r="BO24" i="1"/>
  <c r="BN24" i="1"/>
  <c r="BM24" i="1"/>
  <c r="AU24" i="1"/>
  <c r="AV24" i="1" s="1"/>
  <c r="E24" i="1" s="1"/>
  <c r="F24" i="1" s="1"/>
  <c r="AD24" i="1"/>
  <c r="M24" i="1"/>
  <c r="L24" i="1"/>
  <c r="DF23" i="1"/>
  <c r="CT23" i="1"/>
  <c r="J23" i="1" s="1"/>
  <c r="CQ23" i="1"/>
  <c r="G23" i="1" s="1"/>
  <c r="CL23" i="1"/>
  <c r="CK23" i="1"/>
  <c r="CJ23" i="1"/>
  <c r="CI23" i="1"/>
  <c r="CH23" i="1"/>
  <c r="CM23" i="1" s="1"/>
  <c r="CN23" i="1" s="1"/>
  <c r="H23" i="1" s="1"/>
  <c r="I23" i="1" s="1"/>
  <c r="BQ23" i="1"/>
  <c r="BP23" i="1"/>
  <c r="BO23" i="1"/>
  <c r="BN23" i="1"/>
  <c r="BM23" i="1"/>
  <c r="BR23" i="1" s="1"/>
  <c r="AU23" i="1"/>
  <c r="AV23" i="1" s="1"/>
  <c r="E23" i="1" s="1"/>
  <c r="F23" i="1" s="1"/>
  <c r="AD23" i="1"/>
  <c r="L23" i="1" s="1"/>
  <c r="M23" i="1"/>
  <c r="DF22" i="1"/>
  <c r="CT38" i="1" s="1"/>
  <c r="J38" i="1" s="1"/>
  <c r="CM22" i="1"/>
  <c r="CN22" i="1" s="1"/>
  <c r="H22" i="1" s="1"/>
  <c r="I22" i="1" s="1"/>
  <c r="CL22" i="1"/>
  <c r="CK22" i="1"/>
  <c r="CJ22" i="1"/>
  <c r="CI22" i="1"/>
  <c r="CH22" i="1"/>
  <c r="BQ22" i="1"/>
  <c r="BP22" i="1"/>
  <c r="BO22" i="1"/>
  <c r="BN22" i="1"/>
  <c r="BM22" i="1"/>
  <c r="BR22" i="1" s="1"/>
  <c r="AU22" i="1"/>
  <c r="AV22" i="1" s="1"/>
  <c r="E22" i="1" s="1"/>
  <c r="F22" i="1" s="1"/>
  <c r="AD22" i="1"/>
  <c r="L22" i="1" s="1"/>
  <c r="M22" i="1"/>
  <c r="CQ21" i="1"/>
  <c r="G21" i="1" s="1"/>
  <c r="CL21" i="1"/>
  <c r="CK21" i="1"/>
  <c r="CJ21" i="1"/>
  <c r="CI21" i="1"/>
  <c r="CH21" i="1"/>
  <c r="CM21" i="1" s="1"/>
  <c r="CN21" i="1" s="1"/>
  <c r="H21" i="1" s="1"/>
  <c r="I21" i="1" s="1"/>
  <c r="BQ21" i="1"/>
  <c r="BP21" i="1"/>
  <c r="BO21" i="1"/>
  <c r="BN21" i="1"/>
  <c r="BR21" i="1" s="1"/>
  <c r="BM21" i="1"/>
  <c r="AU21" i="1"/>
  <c r="AV21" i="1" s="1"/>
  <c r="E21" i="1" s="1"/>
  <c r="F21" i="1" s="1"/>
  <c r="AD21" i="1"/>
  <c r="M21" i="1"/>
  <c r="L21" i="1"/>
  <c r="DF20" i="1"/>
  <c r="CT20" i="1"/>
  <c r="CL20" i="1"/>
  <c r="CK20" i="1"/>
  <c r="CJ20" i="1"/>
  <c r="CI20" i="1"/>
  <c r="CH20" i="1"/>
  <c r="CM20" i="1" s="1"/>
  <c r="CN20" i="1" s="1"/>
  <c r="H20" i="1" s="1"/>
  <c r="I20" i="1" s="1"/>
  <c r="BQ20" i="1"/>
  <c r="BP20" i="1"/>
  <c r="BO20" i="1"/>
  <c r="BN20" i="1"/>
  <c r="BM20" i="1"/>
  <c r="AU20" i="1"/>
  <c r="AV20" i="1" s="1"/>
  <c r="E20" i="1" s="1"/>
  <c r="F20" i="1" s="1"/>
  <c r="AD20" i="1"/>
  <c r="L20" i="1" s="1"/>
  <c r="M20" i="1"/>
  <c r="J20" i="1"/>
  <c r="DF19" i="1"/>
  <c r="CT19" i="1"/>
  <c r="CL19" i="1"/>
  <c r="CK19" i="1"/>
  <c r="CJ19" i="1"/>
  <c r="CI19" i="1"/>
  <c r="CH19" i="1"/>
  <c r="CM19" i="1" s="1"/>
  <c r="CN19" i="1" s="1"/>
  <c r="H19" i="1" s="1"/>
  <c r="I19" i="1" s="1"/>
  <c r="BQ19" i="1"/>
  <c r="BP19" i="1"/>
  <c r="BO19" i="1"/>
  <c r="BN19" i="1"/>
  <c r="BM19" i="1"/>
  <c r="AU19" i="1"/>
  <c r="AV19" i="1" s="1"/>
  <c r="E19" i="1" s="1"/>
  <c r="F19" i="1" s="1"/>
  <c r="AD19" i="1"/>
  <c r="L19" i="1" s="1"/>
  <c r="M19" i="1"/>
  <c r="J19" i="1"/>
  <c r="DF18" i="1"/>
  <c r="CT18" i="1"/>
  <c r="J18" i="1" s="1"/>
  <c r="CQ18" i="1"/>
  <c r="G18" i="1" s="1"/>
  <c r="CL18" i="1"/>
  <c r="CK18" i="1"/>
  <c r="CJ18" i="1"/>
  <c r="CI18" i="1"/>
  <c r="CH18" i="1"/>
  <c r="CM18" i="1" s="1"/>
  <c r="CN18" i="1" s="1"/>
  <c r="H18" i="1" s="1"/>
  <c r="I18" i="1" s="1"/>
  <c r="BQ18" i="1"/>
  <c r="BP18" i="1"/>
  <c r="BO18" i="1"/>
  <c r="BN18" i="1"/>
  <c r="BM18" i="1"/>
  <c r="AU18" i="1"/>
  <c r="AV18" i="1" s="1"/>
  <c r="E18" i="1" s="1"/>
  <c r="F18" i="1" s="1"/>
  <c r="AD18" i="1"/>
  <c r="L18" i="1" s="1"/>
  <c r="M18" i="1"/>
  <c r="DF17" i="1"/>
  <c r="CQ17" i="1"/>
  <c r="G17" i="1" s="1"/>
  <c r="CL17" i="1"/>
  <c r="CK17" i="1"/>
  <c r="CJ17" i="1"/>
  <c r="CI17" i="1"/>
  <c r="CH17" i="1"/>
  <c r="BQ17" i="1"/>
  <c r="BP17" i="1"/>
  <c r="BO17" i="1"/>
  <c r="BN17" i="1"/>
  <c r="BR17" i="1" s="1"/>
  <c r="BM17" i="1"/>
  <c r="AU17" i="1"/>
  <c r="AV17" i="1" s="1"/>
  <c r="E17" i="1" s="1"/>
  <c r="F17" i="1" s="1"/>
  <c r="AD17" i="1"/>
  <c r="L17" i="1" s="1"/>
  <c r="M17" i="1"/>
  <c r="DF16" i="1"/>
  <c r="CQ16" i="1"/>
  <c r="G16" i="1" s="1"/>
  <c r="CL16" i="1"/>
  <c r="CK16" i="1"/>
  <c r="CJ16" i="1"/>
  <c r="CI16" i="1"/>
  <c r="CH16" i="1"/>
  <c r="BQ16" i="1"/>
  <c r="BP16" i="1"/>
  <c r="BO16" i="1"/>
  <c r="BN16" i="1"/>
  <c r="BM16" i="1"/>
  <c r="AV16" i="1"/>
  <c r="E16" i="1" s="1"/>
  <c r="F16" i="1" s="1"/>
  <c r="AD16" i="1"/>
  <c r="L16" i="1" s="1"/>
  <c r="M16" i="1"/>
  <c r="DF15" i="1"/>
  <c r="CQ15" i="1"/>
  <c r="G15" i="1" s="1"/>
  <c r="CM15" i="1"/>
  <c r="CN15" i="1" s="1"/>
  <c r="H15" i="1" s="1"/>
  <c r="I15" i="1" s="1"/>
  <c r="CL15" i="1"/>
  <c r="CK15" i="1"/>
  <c r="CJ15" i="1"/>
  <c r="CI15" i="1"/>
  <c r="CH15" i="1"/>
  <c r="BQ15" i="1"/>
  <c r="BP15" i="1"/>
  <c r="BO15" i="1"/>
  <c r="BN15" i="1"/>
  <c r="BM15" i="1"/>
  <c r="BR15" i="1" s="1"/>
  <c r="AU15" i="1"/>
  <c r="AV15" i="1" s="1"/>
  <c r="E15" i="1" s="1"/>
  <c r="F15" i="1" s="1"/>
  <c r="AD15" i="1"/>
  <c r="M15" i="1"/>
  <c r="L15" i="1"/>
  <c r="DF14" i="1"/>
  <c r="CT14" i="1"/>
  <c r="J14" i="1" s="1"/>
  <c r="CL14" i="1"/>
  <c r="CK14" i="1"/>
  <c r="CJ14" i="1"/>
  <c r="CI14" i="1"/>
  <c r="CH14" i="1"/>
  <c r="CM14" i="1" s="1"/>
  <c r="CN14" i="1" s="1"/>
  <c r="H14" i="1" s="1"/>
  <c r="I14" i="1" s="1"/>
  <c r="BQ14" i="1"/>
  <c r="BP14" i="1"/>
  <c r="BO14" i="1"/>
  <c r="BN14" i="1"/>
  <c r="BM14" i="1"/>
  <c r="BR14" i="1" s="1"/>
  <c r="AU14" i="1"/>
  <c r="AV14" i="1" s="1"/>
  <c r="E14" i="1" s="1"/>
  <c r="F14" i="1" s="1"/>
  <c r="AD14" i="1"/>
  <c r="L14" i="1" s="1"/>
  <c r="M14" i="1"/>
  <c r="DF13" i="1"/>
  <c r="CL13" i="1"/>
  <c r="CK13" i="1"/>
  <c r="CJ13" i="1"/>
  <c r="CI13" i="1"/>
  <c r="CH13" i="1"/>
  <c r="CM13" i="1" s="1"/>
  <c r="CN13" i="1" s="1"/>
  <c r="H13" i="1" s="1"/>
  <c r="I13" i="1" s="1"/>
  <c r="BQ13" i="1"/>
  <c r="BP13" i="1"/>
  <c r="BO13" i="1"/>
  <c r="BN13" i="1"/>
  <c r="BM13" i="1"/>
  <c r="AU13" i="1"/>
  <c r="AV13" i="1" s="1"/>
  <c r="E13" i="1" s="1"/>
  <c r="F13" i="1" s="1"/>
  <c r="AD13" i="1"/>
  <c r="M13" i="1"/>
  <c r="L13" i="1"/>
  <c r="DF12" i="1"/>
  <c r="CQ45" i="1" s="1"/>
  <c r="G45" i="1" s="1"/>
  <c r="CT12" i="1"/>
  <c r="J12" i="1" s="1"/>
  <c r="CQ12" i="1"/>
  <c r="CM12" i="1"/>
  <c r="CN12" i="1" s="1"/>
  <c r="H12" i="1" s="1"/>
  <c r="I12" i="1" s="1"/>
  <c r="CL12" i="1"/>
  <c r="CK12" i="1"/>
  <c r="CJ12" i="1"/>
  <c r="CI12" i="1"/>
  <c r="CH12" i="1"/>
  <c r="BQ12" i="1"/>
  <c r="BP12" i="1"/>
  <c r="BO12" i="1"/>
  <c r="BN12" i="1"/>
  <c r="BM12" i="1"/>
  <c r="BR12" i="1" s="1"/>
  <c r="AU12" i="1"/>
  <c r="AV12" i="1" s="1"/>
  <c r="E12" i="1" s="1"/>
  <c r="F12" i="1" s="1"/>
  <c r="AD12" i="1"/>
  <c r="M12" i="1"/>
  <c r="L12" i="1"/>
  <c r="G12" i="1"/>
  <c r="DF11" i="1"/>
  <c r="CQ11" i="1"/>
  <c r="G11" i="1" s="1"/>
  <c r="CL11" i="1"/>
  <c r="CK11" i="1"/>
  <c r="CJ11" i="1"/>
  <c r="CI11" i="1"/>
  <c r="CH11" i="1"/>
  <c r="CM11" i="1" s="1"/>
  <c r="CN11" i="1" s="1"/>
  <c r="H11" i="1" s="1"/>
  <c r="I11" i="1" s="1"/>
  <c r="BQ11" i="1"/>
  <c r="BP11" i="1"/>
  <c r="BO11" i="1"/>
  <c r="BN11" i="1"/>
  <c r="BM11" i="1"/>
  <c r="AU11" i="1"/>
  <c r="AV11" i="1" s="1"/>
  <c r="E11" i="1" s="1"/>
  <c r="F11" i="1" s="1"/>
  <c r="AD11" i="1"/>
  <c r="L11" i="1" s="1"/>
  <c r="M11" i="1"/>
  <c r="DF10" i="1"/>
  <c r="DF9" i="1"/>
  <c r="BC2" i="1"/>
  <c r="T2" i="1"/>
  <c r="CM35" i="2" l="1"/>
  <c r="CN35" i="2" s="1"/>
  <c r="H35" i="2" s="1"/>
  <c r="I35" i="2" s="1"/>
  <c r="CM17" i="1"/>
  <c r="CN17" i="1" s="1"/>
  <c r="H17" i="1" s="1"/>
  <c r="I17" i="1" s="1"/>
  <c r="CT26" i="1"/>
  <c r="J26" i="1" s="1"/>
  <c r="CT27" i="1"/>
  <c r="J27" i="1" s="1"/>
  <c r="CT29" i="1"/>
  <c r="J29" i="1" s="1"/>
  <c r="CT30" i="1"/>
  <c r="J30" i="1" s="1"/>
  <c r="CT33" i="1"/>
  <c r="J33" i="1" s="1"/>
  <c r="CT34" i="1"/>
  <c r="J34" i="1" s="1"/>
  <c r="CT37" i="1"/>
  <c r="J37" i="1" s="1"/>
  <c r="CT40" i="1"/>
  <c r="J40" i="1" s="1"/>
  <c r="CT45" i="1"/>
  <c r="J45" i="1" s="1"/>
  <c r="CT11" i="1"/>
  <c r="J11" i="1" s="1"/>
  <c r="CT13" i="1"/>
  <c r="J13" i="1" s="1"/>
  <c r="CT15" i="1"/>
  <c r="J15" i="1" s="1"/>
  <c r="CT16" i="1"/>
  <c r="J16" i="1" s="1"/>
  <c r="CT17" i="1"/>
  <c r="J17" i="1" s="1"/>
  <c r="CT21" i="1"/>
  <c r="J21" i="1" s="1"/>
  <c r="CT22" i="1"/>
  <c r="J22" i="1" s="1"/>
  <c r="CT25" i="1"/>
  <c r="J25" i="1" s="1"/>
  <c r="CT28" i="1"/>
  <c r="J28" i="1" s="1"/>
  <c r="CT31" i="1"/>
  <c r="J31" i="1" s="1"/>
  <c r="CT32" i="1"/>
  <c r="J32" i="1" s="1"/>
  <c r="CT35" i="1"/>
  <c r="J35" i="1" s="1"/>
  <c r="CT36" i="1"/>
  <c r="J36" i="1" s="1"/>
  <c r="CT39" i="1"/>
  <c r="J39" i="1" s="1"/>
  <c r="CT41" i="1"/>
  <c r="J41" i="1" s="1"/>
  <c r="CT42" i="1"/>
  <c r="J42" i="1" s="1"/>
  <c r="CT43" i="1"/>
  <c r="J43" i="1" s="1"/>
  <c r="CT44" i="1"/>
  <c r="J44" i="1" s="1"/>
  <c r="CQ13" i="1"/>
  <c r="G13" i="1" s="1"/>
  <c r="CQ14" i="1"/>
  <c r="G14" i="1" s="1"/>
  <c r="CQ19" i="1"/>
  <c r="G19" i="1" s="1"/>
  <c r="CQ20" i="1"/>
  <c r="G20" i="1" s="1"/>
  <c r="CQ22" i="1"/>
  <c r="G22" i="1" s="1"/>
  <c r="CQ24" i="1"/>
  <c r="G24" i="1" s="1"/>
  <c r="CQ25" i="1"/>
  <c r="G25" i="1" s="1"/>
  <c r="CQ27" i="1"/>
  <c r="G27" i="1" s="1"/>
  <c r="CQ30" i="1"/>
  <c r="G30" i="1" s="1"/>
  <c r="CQ32" i="1"/>
  <c r="G32" i="1" s="1"/>
  <c r="CQ34" i="1"/>
  <c r="G34" i="1" s="1"/>
  <c r="CQ36" i="1"/>
  <c r="G36" i="1" s="1"/>
  <c r="CQ37" i="1"/>
  <c r="G37" i="1" s="1"/>
  <c r="CQ39" i="1"/>
  <c r="G39" i="1" s="1"/>
  <c r="CQ40" i="1"/>
  <c r="G40" i="1" s="1"/>
  <c r="CQ44" i="1"/>
  <c r="G44" i="1" s="1"/>
  <c r="CT26" i="2"/>
  <c r="J26" i="2" s="1"/>
  <c r="CT27" i="2"/>
  <c r="J27" i="2" s="1"/>
  <c r="CT30" i="2"/>
  <c r="J30" i="2" s="1"/>
  <c r="CT31" i="2"/>
  <c r="J31" i="2" s="1"/>
  <c r="CT34" i="2"/>
  <c r="J34" i="2" s="1"/>
  <c r="CT35" i="2"/>
  <c r="J35" i="2" s="1"/>
  <c r="CT36" i="2"/>
  <c r="J36" i="2" s="1"/>
  <c r="CT37" i="2"/>
  <c r="J37" i="2" s="1"/>
  <c r="CT38" i="2"/>
  <c r="J38" i="2" s="1"/>
  <c r="CT39" i="2"/>
  <c r="J39" i="2" s="1"/>
  <c r="CT40" i="2"/>
  <c r="J40" i="2" s="1"/>
  <c r="CT41" i="2"/>
  <c r="J41" i="2" s="1"/>
  <c r="CT42" i="2"/>
  <c r="J42" i="2" s="1"/>
  <c r="CT43" i="2"/>
  <c r="J43" i="2" s="1"/>
  <c r="CT46" i="2"/>
  <c r="J46" i="2" s="1"/>
  <c r="CT11" i="2"/>
  <c r="J11" i="2" s="1"/>
  <c r="CT13" i="2"/>
  <c r="J13" i="2" s="1"/>
  <c r="CT14" i="2"/>
  <c r="J14" i="2" s="1"/>
  <c r="CT17" i="2"/>
  <c r="J17" i="2" s="1"/>
  <c r="CT18" i="2"/>
  <c r="J18" i="2" s="1"/>
  <c r="CT23" i="2"/>
  <c r="J23" i="2" s="1"/>
  <c r="CT25" i="2"/>
  <c r="J25" i="2" s="1"/>
  <c r="CT28" i="2"/>
  <c r="J28" i="2" s="1"/>
  <c r="CT29" i="2"/>
  <c r="J29" i="2" s="1"/>
  <c r="CT32" i="2"/>
  <c r="J32" i="2" s="1"/>
  <c r="CT33" i="2"/>
  <c r="J33" i="2" s="1"/>
  <c r="CT44" i="2"/>
  <c r="J44" i="2" s="1"/>
  <c r="CQ15" i="2"/>
  <c r="G15" i="2" s="1"/>
  <c r="CQ16" i="2"/>
  <c r="G16" i="2" s="1"/>
  <c r="CQ19" i="2"/>
  <c r="G19" i="2" s="1"/>
  <c r="CQ20" i="2"/>
  <c r="G20" i="2" s="1"/>
  <c r="CQ21" i="2"/>
  <c r="G21" i="2" s="1"/>
  <c r="CQ22" i="2"/>
  <c r="G22" i="2" s="1"/>
  <c r="CQ24" i="2"/>
  <c r="G24" i="2" s="1"/>
  <c r="CQ28" i="2"/>
  <c r="G28" i="2" s="1"/>
  <c r="CQ29" i="2"/>
  <c r="G29" i="2" s="1"/>
  <c r="CQ32" i="2"/>
  <c r="G32" i="2" s="1"/>
  <c r="CQ33" i="2"/>
  <c r="G33" i="2" s="1"/>
  <c r="CQ34" i="2"/>
  <c r="G34" i="2" s="1"/>
  <c r="CQ35" i="2"/>
  <c r="G35" i="2" s="1"/>
  <c r="CQ36" i="2"/>
  <c r="G36" i="2" s="1"/>
  <c r="CQ39" i="2"/>
  <c r="G39" i="2" s="1"/>
  <c r="CQ40" i="2"/>
  <c r="G40" i="2" s="1"/>
  <c r="CQ41" i="2"/>
  <c r="G41" i="2" s="1"/>
  <c r="CQ42" i="2"/>
  <c r="G42" i="2" s="1"/>
  <c r="CQ43" i="2"/>
  <c r="G43" i="2" s="1"/>
  <c r="CQ44" i="2"/>
  <c r="G44" i="2" s="1"/>
  <c r="CQ45" i="2"/>
  <c r="G45" i="2" s="1"/>
  <c r="CQ13" i="2"/>
  <c r="G13" i="2" s="1"/>
  <c r="CQ14" i="2"/>
  <c r="G14" i="2" s="1"/>
  <c r="CQ17" i="2"/>
  <c r="G17" i="2" s="1"/>
  <c r="CQ18" i="2"/>
  <c r="G18" i="2" s="1"/>
  <c r="CQ23" i="2"/>
  <c r="G23" i="2" s="1"/>
  <c r="CQ25" i="2"/>
  <c r="G25" i="2" s="1"/>
  <c r="CQ26" i="2"/>
  <c r="G26" i="2" s="1"/>
  <c r="CQ27" i="2"/>
  <c r="G27" i="2" s="1"/>
  <c r="CQ30" i="2"/>
  <c r="G30" i="2" s="1"/>
  <c r="CQ31" i="2"/>
  <c r="G31" i="2" s="1"/>
  <c r="CQ37" i="2"/>
  <c r="G37" i="2" s="1"/>
  <c r="CQ38" i="2"/>
  <c r="G38" i="2" s="1"/>
  <c r="BR38" i="1"/>
  <c r="BR11" i="2"/>
  <c r="BR17" i="2"/>
  <c r="BR18" i="2"/>
  <c r="BR19" i="2"/>
  <c r="BR21" i="2"/>
  <c r="BR22" i="2"/>
  <c r="BR26" i="2"/>
  <c r="BR27" i="2"/>
  <c r="BR28" i="2"/>
  <c r="BR37" i="2"/>
  <c r="BR40" i="2"/>
  <c r="BR11" i="1"/>
  <c r="BR13" i="1"/>
  <c r="BR16" i="1"/>
  <c r="CM16" i="1" s="1"/>
  <c r="CN16" i="1" s="1"/>
  <c r="H16" i="1" s="1"/>
  <c r="I16" i="1" s="1"/>
  <c r="BR18" i="1"/>
  <c r="BR19" i="1"/>
  <c r="BR20" i="1"/>
  <c r="BR24" i="1"/>
  <c r="BR25" i="1"/>
  <c r="BR27" i="1"/>
  <c r="BR29" i="1"/>
  <c r="BR30" i="1"/>
  <c r="CM30" i="1" s="1"/>
  <c r="CN30" i="1" s="1"/>
  <c r="H30" i="1" s="1"/>
  <c r="I30" i="1" s="1"/>
  <c r="BR31" i="1"/>
  <c r="CM31" i="1" s="1"/>
  <c r="CN31" i="1" s="1"/>
  <c r="H31" i="1" s="1"/>
  <c r="I31" i="1" s="1"/>
  <c r="BR35" i="1"/>
  <c r="BR39" i="1"/>
  <c r="BR44" i="1"/>
  <c r="BR46" i="1"/>
</calcChain>
</file>

<file path=xl/sharedStrings.xml><?xml version="1.0" encoding="utf-8"?>
<sst xmlns="http://schemas.openxmlformats.org/spreadsheetml/2006/main" count="343" uniqueCount="130">
  <si>
    <t>PERINGATAN :: KOLOM INI TIDAK BOLEH DIGESER POSISINYA</t>
  </si>
  <si>
    <t>DAFTAR NILAI PESERTA DIDIK SMA NEGERI 8 SEMARANG</t>
  </si>
  <si>
    <t>Guru :</t>
  </si>
  <si>
    <t>Evi Suprihatin H S.Pd.</t>
  </si>
  <si>
    <t>Kelas XI MIPA 1</t>
  </si>
  <si>
    <t xml:space="preserve">KELAS </t>
  </si>
  <si>
    <t>:</t>
  </si>
  <si>
    <t>Mapel :</t>
  </si>
  <si>
    <t>Matematika [ Kelompok C (Peminatan) ]</t>
  </si>
  <si>
    <t>didownload 01/02/2019</t>
  </si>
  <si>
    <t>DAFTAR NILAI SEMESTER GENAP</t>
  </si>
  <si>
    <t xml:space="preserve">Wali Kelas </t>
  </si>
  <si>
    <t>KKM :</t>
  </si>
  <si>
    <t>TAHUN PELAJARAN 2018/2019</t>
  </si>
  <si>
    <t>Semester Genap Tahun Pelajaran 2018/2019</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</si>
  <si>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</si>
  <si>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</si>
  <si>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</si>
  <si>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</si>
  <si>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</si>
  <si>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</si>
  <si>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</si>
  <si>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</si>
  <si>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</si>
  <si>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</si>
  <si>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</si>
  <si>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</si>
  <si>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</si>
  <si>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</si>
  <si>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</si>
  <si>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</si>
  <si>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</si>
  <si>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</si>
  <si>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</si>
  <si>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</si>
  <si>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</si>
  <si>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</si>
  <si>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</si>
  <si>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</si>
  <si>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</si>
  <si>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</si>
  <si>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</si>
  <si>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</si>
  <si>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</si>
  <si>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ALFIAN ARDIYANSAH</t>
  </si>
  <si>
    <t>Predikat Pengetahuan</t>
  </si>
  <si>
    <t>ALFINA SUSANTI</t>
  </si>
  <si>
    <t>Minimal</t>
  </si>
  <si>
    <t>Maximal</t>
  </si>
  <si>
    <t>Predikat</t>
  </si>
  <si>
    <t>ANNISATHINA HERMY UTAMI</t>
  </si>
  <si>
    <t>D</t>
  </si>
  <si>
    <t>ANUGRAHANING DYAH SAFITRI</t>
  </si>
  <si>
    <t>C</t>
  </si>
  <si>
    <t>ARDIANA AULIA SECHA ANISYA</t>
  </si>
  <si>
    <t>B</t>
  </si>
  <si>
    <t>ARYA DEWA SAPUTRA</t>
  </si>
  <si>
    <t>BOBBY ALESSANDRO EVANDRA LUTFI NUGROHO</t>
  </si>
  <si>
    <t>DAVIN FINANDA FIRZI PRADHANI</t>
  </si>
  <si>
    <t>DESTYARA SALSABILA RAMADHANI</t>
  </si>
  <si>
    <t>DEVI MAULINA N.A NUR ALIFAH</t>
  </si>
  <si>
    <t>DEVITA AULIA PUTRI AGMI</t>
  </si>
  <si>
    <t>KETERANGAN KETERAMPILAN</t>
  </si>
  <si>
    <t>DINA AGUSTIANINGSIH</t>
  </si>
  <si>
    <t>FAIQOTUZZAHRO</t>
  </si>
  <si>
    <t>FAIZAL SHAUMA WIDYA SANTOSO</t>
  </si>
  <si>
    <t>FITRAN DWI SAPUTRA</t>
  </si>
  <si>
    <t>Predikat Keterampilan</t>
  </si>
  <si>
    <t>IKA PUTRI HARINI</t>
  </si>
  <si>
    <t>INDRAKILA PRABOWO</t>
  </si>
  <si>
    <t>JIHAN NABILA WAFA`</t>
  </si>
  <si>
    <t>LAILATUL FITRI</t>
  </si>
  <si>
    <t>MAULANA ISHAQ HANDI PUTRA</t>
  </si>
  <si>
    <t>MAYA PUTRI VALENTINA</t>
  </si>
  <si>
    <t>MITHA KAMILIA ADI WIJAYA</t>
  </si>
  <si>
    <t>MUHAMMAD LUTFI AMANULLAH</t>
  </si>
  <si>
    <t>MUHAMMAD SALAFIAH</t>
  </si>
  <si>
    <t>NIROSSA LUSARDI</t>
  </si>
  <si>
    <t>NOR EKA ADI SURYANTO</t>
  </si>
  <si>
    <t>RIDHO ADITYA NUGROHO</t>
  </si>
  <si>
    <t>RIMMATUL KHASANAH</t>
  </si>
  <si>
    <t>RONA SEPTIANTI</t>
  </si>
  <si>
    <t>SHALSABILA KRESNARIN PUTRI</t>
  </si>
  <si>
    <t>SILVIA DWI SURYANI</t>
  </si>
  <si>
    <t>SRI PURWANTI</t>
  </si>
  <si>
    <t>SULTHAN NAUFALIRAZHAN RIYADI</t>
  </si>
  <si>
    <t>ULFA TRIHANDAYANI</t>
  </si>
  <si>
    <t>YUNITA DWI LESTARI</t>
  </si>
  <si>
    <t>ZIYAD FIKRIN NAJIB</t>
  </si>
  <si>
    <t>Kelas XI MIPA 2</t>
  </si>
  <si>
    <t>ADE EMANIAR</t>
  </si>
  <si>
    <t>ALAMUDIN ZULFAN GUNADI</t>
  </si>
  <si>
    <t>ALFARISKI YOGA PRATAMA</t>
  </si>
  <si>
    <t>ANINDYA DIAN PUTRIANI</t>
  </si>
  <si>
    <t>ARISKA DWI KUSUMANINGRUM</t>
  </si>
  <si>
    <t>ARMALINA SAFANA JAZULIAH</t>
  </si>
  <si>
    <t>ASRI LITA SARI</t>
  </si>
  <si>
    <t>AZZAHRA ANDHIRA PUTRI</t>
  </si>
  <si>
    <t>DENTHA ALBANY</t>
  </si>
  <si>
    <t>DICKI GUSTI WAHYUDI</t>
  </si>
  <si>
    <t>DINDA SUCI ANGGRAENI</t>
  </si>
  <si>
    <t>DWI HANDAYANI</t>
  </si>
  <si>
    <t>DYAH FELINA PANGESTU</t>
  </si>
  <si>
    <t>ELZA AINNUN NAZILA</t>
  </si>
  <si>
    <t>FIRDAUS FAJAR UTSMANI</t>
  </si>
  <si>
    <t>FITRI SETYANDARI</t>
  </si>
  <si>
    <t>HANDRYCA TAUFIK SHAPUTRA</t>
  </si>
  <si>
    <t>INTAN PUTRI AMARILIS</t>
  </si>
  <si>
    <t>KELVIN EDO SADEWA</t>
  </si>
  <si>
    <t>KHARISMA MEGA PRATIWI</t>
  </si>
  <si>
    <t>LINDA DWI ICHROMI</t>
  </si>
  <si>
    <t>MANDARISKA DARA APRILLIA</t>
  </si>
  <si>
    <t>MONIK AULIA NUR HIDAYAH</t>
  </si>
  <si>
    <t>MUHAMAD RAFLI</t>
  </si>
  <si>
    <t>MUHAMMAD ARKAN ABYASA</t>
  </si>
  <si>
    <t>MUHAMMAD RIZQI NAUFAL</t>
  </si>
  <si>
    <t>NOVIA RAMADHANI</t>
  </si>
  <si>
    <t>RAKHMAT PURNAN AINAL YAQIN</t>
  </si>
  <si>
    <t>RESKA DWI OKTAVIANI</t>
  </si>
  <si>
    <t>SAFIRA JULIA PUTRI</t>
  </si>
  <si>
    <t>SHIQTA AZZAHRA PRAMANAPUTRI</t>
  </si>
  <si>
    <t>SITI AISAH RAHMANIAH</t>
  </si>
  <si>
    <t>SULISTIYONO</t>
  </si>
  <si>
    <t>VERA YOLANDA</t>
  </si>
  <si>
    <t>YANWAR WIDIYANTO</t>
  </si>
  <si>
    <t>YULIANA PRATIWI</t>
  </si>
  <si>
    <t>Lingkaran</t>
  </si>
  <si>
    <t>Berkas dan Kuasa Lingkaran</t>
  </si>
  <si>
    <t xml:space="preserve"> </t>
  </si>
  <si>
    <t>Polinomial</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</si>
</sst>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rgb="FF000000"/>
      <name val="Calibri"/>
    </font>
    <font>
      <b/>
      <sz val="11"/>
      <color rgb="FF000000"/>
      <name val="Calibri"/>
    </font>
    <font>
      <b/>
      <sz val="10"/>
      <color rgb="FF000000"/>
      <name val="Calibri"/>
    </font>
    <font>
      <b/>
      <sz val="10"/>
      <color rgb="FF000000"/>
      <name val="Arial"/>
    </font>
    <font>
      <sz val="11"/>
      <color rgb="FF000000"/>
      <name val="Arial"/>
    </font>
    <font>
      <sz val="10"/>
      <color rgb="FF000000"/>
      <name val="Arial"/>
    </font>
    <font>
      <sz val="9"/>
      <color rgb="FF000000"/>
      <name val="Calibri"/>
    </font>
    <font>
      <b/>
      <sz val="14"/>
      <color rgb="FF000000"/>
      <name val="Times New Roman"/>
    </font>
    <font>
      <sz val="10"/>
      <color rgb="FFFF0000"/>
      <name val="Times New Roman"/>
    </font>
    <font>
      <b/>
      <sz val="10"/>
      <color rgb="FF000000"/>
      <name val="Times New Roman"/>
    </font>
    <font>
      <b/>
      <sz val="14"/>
      <color rgb="FF000000"/>
      <name val="Segoe UI"/>
    </font>
    <font>
      <sz val="8"/>
      <color rgb="FF000000"/>
      <name val="Arial"/>
    </font>
    <font>
      <b/>
      <sz val="10"/>
      <color rgb="FF000000"/>
      <name val="Segoe UI"/>
    </font>
    <font>
      <sz val="10"/>
      <color rgb="FF000000"/>
      <name val="Segoe UI"/>
    </font>
    <font>
      <sz val="10"/>
      <color rgb="FF000000"/>
      <name val="Times New Roman"/>
    </font>
    <font>
      <b/>
      <sz val="12"/>
      <color rgb="FF000000"/>
      <name val="Segoe UI"/>
    </font>
    <font>
      <sz val="12"/>
      <color rgb="FF000000"/>
      <name val="Segoe UI"/>
    </font>
    <font>
      <b/>
      <sz val="12"/>
      <color rgb="FF000000"/>
      <name val="Arial"/>
    </font>
    <font>
      <b/>
      <sz val="11"/>
      <color rgb="FF000000"/>
      <name val="Times New Roman"/>
    </font>
    <font>
      <b/>
      <i/>
      <sz val="10"/>
      <color rgb="FF000000"/>
      <name val="Segoe UI"/>
    </font>
  </fonts>
  <fills count="11">
    <fill>
      <patternFill patternType="none"/>
    </fill>
    <fill>
      <patternFill patternType="gray125"/>
    </fill>
    <fill>
      <patternFill patternType="none"/>
    </fill>
    <fill>
      <patternFill patternType="solid">
        <fgColor rgb="FFFFFF00"/>
        <bgColor rgb="FFFFFFFF"/>
      </patternFill>
    </fill>
    <fill>
      <patternFill patternType="solid">
        <fgColor rgb="FFFF0000"/>
        <bgColor rgb="FFFFFFFF"/>
      </patternFill>
    </fill>
    <fill>
      <patternFill patternType="solid">
        <fgColor rgb="FF92D050"/>
        <bgColor rgb="FFFFFFFF"/>
      </patternFill>
    </fill>
    <fill>
      <patternFill patternType="solid">
        <fgColor rgb="FFD99694"/>
        <bgColor rgb="FFD99594"/>
      </patternFill>
    </fill>
    <fill>
      <patternFill patternType="solid">
        <fgColor rgb="FFFFC000"/>
        <bgColor rgb="FFD99594"/>
      </patternFill>
    </fill>
    <fill>
      <patternFill patternType="solid">
        <fgColor rgb="FFD99594"/>
        <bgColor rgb="FFFFFFFF"/>
      </patternFill>
    </fill>
    <fill>
      <patternFill patternType="solid">
        <fgColor rgb="FFFFC000"/>
        <bgColor rgb="FFFFFFFF"/>
      </patternFill>
    </fill>
    <fill>
      <patternFill patternType="solid">
        <fgColor rgb="FFBFBFBF"/>
        <bgColor rgb="FFCCCC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3">
    <xf numFmtId="0" fontId="0" fillId="2" borderId="0" xfId="0" applyFill="1"/>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alignment shrinkToFit="1"/>
    </xf>
    <xf numFmtId="0" fontId="4" fillId="2" borderId="0" xfId="0" applyFont="1" applyFill="1" applyAlignment="1">
      <alignment vertical="top"/>
    </xf>
    <xf numFmtId="0" fontId="5" fillId="2" borderId="0" xfId="0" applyFont="1" applyFill="1" applyAlignment="1">
      <alignment vertical="top"/>
    </xf>
    <xf numFmtId="0" fontId="1" fillId="3" borderId="1" xfId="0" applyFont="1" applyFill="1" applyBorder="1" applyAlignment="1">
      <alignment horizontal="left"/>
    </xf>
    <xf numFmtId="0" fontId="3" fillId="2" borderId="1" xfId="0" applyFont="1" applyFill="1" applyBorder="1" applyAlignment="1">
      <alignment shrinkToFit="1"/>
    </xf>
    <xf numFmtId="0" fontId="0" fillId="2" borderId="1" xfId="0" applyFill="1" applyBorder="1"/>
    <xf numFmtId="0" fontId="6" fillId="2" borderId="0" xfId="0" applyFont="1" applyFill="1"/>
    <xf numFmtId="0" fontId="7" fillId="2" borderId="0" xfId="0" applyFont="1" applyFill="1"/>
    <xf numFmtId="0" fontId="8" fillId="4" borderId="0" xfId="0" applyFont="1" applyFill="1" applyAlignment="1">
      <alignment horizontal="center" vertical="center"/>
    </xf>
    <xf numFmtId="0" fontId="0" fillId="5" borderId="0" xfId="0" applyFill="1"/>
    <xf numFmtId="0" fontId="0" fillId="2" borderId="0" xfId="0" applyFill="1"/>
    <xf numFmtId="0" fontId="9" fillId="6" borderId="1" xfId="0" applyFont="1" applyFill="1" applyBorder="1" applyAlignment="1" applyProtection="1">
      <alignment horizontal="center" vertical="center"/>
      <protection locked="0"/>
    </xf>
    <xf numFmtId="0" fontId="9" fillId="7" borderId="1" xfId="0" applyFont="1" applyFill="1" applyBorder="1" applyAlignment="1" applyProtection="1">
      <alignment horizontal="center" vertical="center"/>
      <protection locked="0"/>
    </xf>
    <xf numFmtId="0" fontId="0" fillId="8" borderId="1" xfId="0" applyFill="1" applyBorder="1" applyAlignment="1">
      <alignment horizontal="center"/>
    </xf>
    <xf numFmtId="0" fontId="0" fillId="8" borderId="1" xfId="0" applyFill="1" applyBorder="1" applyAlignment="1">
      <alignment horizontal="center" vertical="center"/>
    </xf>
    <xf numFmtId="0" fontId="0" fillId="2" borderId="1" xfId="0" applyFill="1" applyBorder="1" applyAlignment="1">
      <alignment horizontal="center"/>
    </xf>
    <xf numFmtId="3" fontId="0" fillId="2" borderId="2" xfId="0" applyNumberFormat="1" applyFill="1" applyBorder="1" applyAlignment="1">
      <alignment horizontal="center" vertical="top"/>
    </xf>
    <xf numFmtId="0" fontId="0" fillId="2" borderId="2" xfId="0" applyFill="1" applyBorder="1" applyAlignment="1">
      <alignment horizontal="center" vertical="top"/>
    </xf>
    <xf numFmtId="3"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0" fillId="2"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10" fillId="2" borderId="0" xfId="0" applyFont="1" applyFill="1" applyAlignment="1">
      <alignment horizontal="left" vertical="center"/>
    </xf>
    <xf numFmtId="0" fontId="0" fillId="2" borderId="0" xfId="0" applyFill="1"/>
    <xf numFmtId="0" fontId="11" fillId="2" borderId="0" xfId="0" applyFont="1" applyFill="1" applyAlignment="1">
      <alignment vertical="center"/>
    </xf>
    <xf numFmtId="0" fontId="5" fillId="2" borderId="0" xfId="0" applyFont="1" applyFill="1" applyAlignment="1">
      <alignment vertical="top"/>
    </xf>
    <xf numFmtId="0" fontId="3" fillId="2" borderId="0" xfId="0" applyFont="1" applyFill="1" applyAlignment="1">
      <alignment vertical="center"/>
    </xf>
    <xf numFmtId="0" fontId="12" fillId="2" borderId="3" xfId="0" applyFont="1" applyFill="1" applyBorder="1" applyAlignment="1">
      <alignment horizontal="centerContinuous" vertical="center"/>
    </xf>
    <xf numFmtId="0" fontId="12" fillId="2" borderId="4" xfId="0" applyFont="1" applyFill="1" applyBorder="1" applyAlignment="1">
      <alignment horizontal="centerContinuous" vertical="center"/>
    </xf>
    <xf numFmtId="0" fontId="12" fillId="2" borderId="5" xfId="0" applyFont="1" applyFill="1" applyBorder="1" applyAlignment="1">
      <alignment horizontal="centerContinuous" vertical="center"/>
    </xf>
    <xf numFmtId="0" fontId="0" fillId="2" borderId="6" xfId="0" applyFill="1" applyBorder="1"/>
    <xf numFmtId="0" fontId="7" fillId="2" borderId="0" xfId="0" applyFont="1" applyFill="1"/>
    <xf numFmtId="0" fontId="0" fillId="2" borderId="3" xfId="0" applyFill="1" applyBorder="1" applyAlignment="1">
      <alignment horizontal="center"/>
    </xf>
    <xf numFmtId="0" fontId="0" fillId="2" borderId="1" xfId="0" applyFill="1" applyBorder="1"/>
    <xf numFmtId="0" fontId="13" fillId="2" borderId="6" xfId="0" applyFont="1" applyFill="1" applyBorder="1" applyAlignment="1">
      <alignment horizontal="center" vertical="center"/>
    </xf>
    <xf numFmtId="0" fontId="13" fillId="2" borderId="6" xfId="0" applyFont="1" applyFill="1" applyBorder="1" applyAlignment="1">
      <alignment horizontal="center" vertical="center" shrinkToFit="1"/>
    </xf>
    <xf numFmtId="0" fontId="0" fillId="2" borderId="3" xfId="0" applyFill="1" applyBorder="1" applyAlignment="1">
      <alignment horizontal="center" vertical="center"/>
    </xf>
    <xf numFmtId="0" fontId="0" fillId="2" borderId="1" xfId="0" applyFill="1" applyBorder="1" applyAlignment="1">
      <alignment shrinkToFit="1"/>
    </xf>
    <xf numFmtId="0" fontId="13" fillId="2" borderId="1" xfId="0" applyFont="1" applyFill="1" applyBorder="1" applyAlignment="1" applyProtection="1">
      <alignment horizontal="center" vertical="center" shrinkToFit="1"/>
      <protection locked="0"/>
    </xf>
    <xf numFmtId="2" fontId="13" fillId="2" borderId="1" xfId="0" applyNumberFormat="1" applyFont="1" applyFill="1" applyBorder="1" applyAlignment="1" applyProtection="1">
      <alignment horizontal="center" vertical="center" shrinkToFit="1"/>
      <protection locked="0"/>
    </xf>
    <xf numFmtId="1" fontId="12" fillId="2" borderId="1" xfId="0" applyNumberFormat="1" applyFont="1" applyFill="1" applyBorder="1" applyAlignment="1" applyProtection="1">
      <alignment horizontal="center" vertical="center" shrinkToFit="1"/>
      <protection locked="0"/>
    </xf>
    <xf numFmtId="0" fontId="0" fillId="2" borderId="6" xfId="0" applyFill="1" applyBorder="1" applyAlignment="1">
      <alignment shrinkToFit="1"/>
    </xf>
    <xf numFmtId="0" fontId="14" fillId="2" borderId="7" xfId="0" applyFont="1" applyFill="1" applyBorder="1" applyAlignment="1" applyProtection="1">
      <alignment horizontal="left" vertical="center"/>
      <protection hidden="1"/>
    </xf>
    <xf numFmtId="1" fontId="0" fillId="2" borderId="1" xfId="0" applyNumberFormat="1" applyFill="1" applyBorder="1"/>
    <xf numFmtId="0" fontId="0" fillId="2" borderId="8" xfId="0" applyFill="1" applyBorder="1"/>
    <xf numFmtId="0" fontId="13" fillId="2" borderId="9" xfId="0" applyFont="1" applyFill="1" applyBorder="1" applyAlignment="1">
      <alignment horizontal="center" vertical="center" shrinkToFit="1"/>
    </xf>
    <xf numFmtId="0" fontId="13" fillId="2" borderId="1" xfId="0" applyFont="1" applyFill="1" applyBorder="1" applyAlignment="1">
      <alignment horizontal="center" vertical="center" shrinkToFit="1"/>
    </xf>
    <xf numFmtId="0" fontId="0" fillId="2" borderId="0" xfId="0" applyFill="1"/>
    <xf numFmtId="0" fontId="0" fillId="2" borderId="1" xfId="0" applyFill="1" applyBorder="1" applyAlignment="1">
      <alignment shrinkToFit="1"/>
    </xf>
    <xf numFmtId="0" fontId="13" fillId="2" borderId="10" xfId="0" applyFont="1" applyFill="1" applyBorder="1" applyAlignment="1">
      <alignment horizontal="center" vertical="center"/>
    </xf>
    <xf numFmtId="0" fontId="12" fillId="2" borderId="10" xfId="0" applyFont="1" applyFill="1" applyBorder="1" applyAlignment="1">
      <alignment horizontal="centerContinuous" vertical="center"/>
    </xf>
    <xf numFmtId="0" fontId="13" fillId="2" borderId="9" xfId="0" applyFont="1" applyFill="1" applyBorder="1" applyAlignment="1">
      <alignment horizontal="center" vertical="center"/>
    </xf>
    <xf numFmtId="0" fontId="18" fillId="10" borderId="1" xfId="0" applyFont="1" applyFill="1" applyBorder="1" applyAlignment="1">
      <alignment horizontal="center" vertical="center"/>
    </xf>
    <xf numFmtId="0" fontId="18" fillId="4" borderId="1" xfId="0" applyFont="1" applyFill="1" applyBorder="1" applyAlignment="1">
      <alignment horizontal="center" vertical="center"/>
    </xf>
    <xf numFmtId="0" fontId="18" fillId="6" borderId="1" xfId="0" applyFont="1" applyFill="1" applyBorder="1" applyAlignment="1" applyProtection="1">
      <alignment horizontal="center" vertical="center"/>
      <protection locked="0"/>
    </xf>
    <xf numFmtId="0" fontId="18" fillId="9" borderId="1" xfId="0" applyFont="1" applyFill="1" applyBorder="1" applyAlignment="1">
      <alignment horizontal="center"/>
    </xf>
    <xf numFmtId="0" fontId="18" fillId="3" borderId="12" xfId="0" applyFont="1" applyFill="1" applyBorder="1" applyAlignment="1">
      <alignment horizontal="center" vertical="center"/>
    </xf>
    <xf numFmtId="0" fontId="18" fillId="3" borderId="13" xfId="0" applyFont="1" applyFill="1" applyBorder="1" applyAlignment="1">
      <alignment horizontal="center" vertical="center"/>
    </xf>
    <xf numFmtId="0" fontId="18" fillId="3" borderId="10" xfId="0" applyFont="1" applyFill="1" applyBorder="1" applyAlignment="1">
      <alignment horizontal="center" vertical="center"/>
    </xf>
    <xf numFmtId="0" fontId="18" fillId="3" borderId="14" xfId="0" applyFont="1" applyFill="1" applyBorder="1" applyAlignment="1">
      <alignment horizontal="center" vertical="center"/>
    </xf>
    <xf numFmtId="0" fontId="18" fillId="3" borderId="15" xfId="0" applyFont="1" applyFill="1" applyBorder="1" applyAlignment="1">
      <alignment horizontal="center" vertical="center"/>
    </xf>
    <xf numFmtId="0" fontId="18" fillId="3" borderId="16" xfId="0" applyFont="1" applyFill="1" applyBorder="1" applyAlignment="1">
      <alignment horizontal="center" vertical="center"/>
    </xf>
    <xf numFmtId="0" fontId="17" fillId="4" borderId="0" xfId="0" applyFont="1" applyFill="1" applyAlignment="1">
      <alignment horizontal="center" vertical="center"/>
    </xf>
    <xf numFmtId="0" fontId="18" fillId="3" borderId="1" xfId="0" applyFont="1" applyFill="1" applyBorder="1" applyAlignment="1">
      <alignment horizontal="center" wrapText="1"/>
    </xf>
    <xf numFmtId="0" fontId="12" fillId="2" borderId="11"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2" fillId="2" borderId="11" xfId="0" applyFont="1" applyFill="1" applyBorder="1" applyAlignment="1">
      <alignment horizontal="center" vertical="center"/>
    </xf>
    <xf numFmtId="0" fontId="12"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0" fillId="8" borderId="1" xfId="0" applyFill="1" applyBorder="1" applyAlignment="1">
      <alignment horizontal="center"/>
    </xf>
    <xf numFmtId="0" fontId="0" fillId="9" borderId="1" xfId="0" applyFill="1" applyBorder="1" applyAlignment="1">
      <alignment horizontal="center"/>
    </xf>
    <xf numFmtId="0" fontId="12" fillId="2" borderId="6" xfId="0" applyFont="1" applyFill="1" applyBorder="1" applyAlignment="1">
      <alignment horizontal="center" vertical="center"/>
    </xf>
    <xf numFmtId="0" fontId="15" fillId="2" borderId="11" xfId="0" applyFont="1" applyFill="1" applyBorder="1" applyAlignment="1">
      <alignment horizontal="center" vertical="center"/>
    </xf>
    <xf numFmtId="0" fontId="15" fillId="2" borderId="6" xfId="0" applyFont="1" applyFill="1" applyBorder="1" applyAlignment="1">
      <alignment horizontal="center" vertical="center"/>
    </xf>
    <xf numFmtId="0" fontId="16" fillId="2" borderId="6" xfId="0" applyFont="1" applyFill="1" applyBorder="1" applyAlignment="1">
      <alignment vertical="center"/>
    </xf>
    <xf numFmtId="0" fontId="13" fillId="2" borderId="12" xfId="0" applyFont="1" applyFill="1" applyBorder="1" applyAlignment="1">
      <alignment horizontal="center" vertical="center"/>
    </xf>
  </cellXfs>
  <cellStyles count="1">
    <cellStyle name="Normal" xfId="0" builtinId="0"/>
  </cellStyles>
  <dxfs count="10787">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zoomScaleNormal="100" workbookViewId="0">
      <pane xSplit="3" ySplit="10" topLeftCell="N11" activePane="bottomRight" state="frozen"/>
      <selection pane="topRight"/>
      <selection pane="bottomLeft"/>
      <selection pane="bottomRight" activeCell="AG25" sqref="AG25"/>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760</v>
      </c>
      <c r="B1" s="10"/>
      <c r="C1" s="66" t="s">
        <v>0</v>
      </c>
      <c r="D1" s="66"/>
      <c r="E1" s="66"/>
      <c r="F1" s="66"/>
      <c r="G1" s="66"/>
      <c r="H1" s="66"/>
      <c r="I1" s="66"/>
      <c r="J1" s="66"/>
      <c r="K1" s="66"/>
      <c r="L1" s="66"/>
      <c r="M1" s="66"/>
      <c r="O1" s="26" t="s">
        <v>1</v>
      </c>
      <c r="AX1" s="26"/>
    </row>
    <row r="2" spans="1:110" x14ac:dyDescent="0.25">
      <c r="A2" s="1" t="s">
        <v>2</v>
      </c>
      <c r="B2" s="2"/>
      <c r="C2" s="3" t="s">
        <v>3</v>
      </c>
      <c r="E2" s="4" t="s">
        <v>4</v>
      </c>
      <c r="O2" s="27" t="s">
        <v>5</v>
      </c>
      <c r="P2" s="28"/>
      <c r="Q2" s="28"/>
      <c r="R2" s="28"/>
      <c r="S2" s="28" t="s">
        <v>6</v>
      </c>
      <c r="T2" s="28" t="str">
        <f>MID(E2,6,20)</f>
        <v xml:space="preserve"> XI MIPA 1</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60" t="s">
        <v>16</v>
      </c>
      <c r="F7" s="61"/>
      <c r="G7" s="61"/>
      <c r="H7" s="61"/>
      <c r="I7" s="61"/>
      <c r="J7" s="62"/>
      <c r="K7" s="13"/>
      <c r="L7" s="67" t="s">
        <v>17</v>
      </c>
      <c r="M7" s="67"/>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56" t="s">
        <v>18</v>
      </c>
      <c r="B8" s="57" t="s">
        <v>19</v>
      </c>
      <c r="C8" s="56" t="s">
        <v>20</v>
      </c>
      <c r="E8" s="63"/>
      <c r="F8" s="64"/>
      <c r="G8" s="64"/>
      <c r="H8" s="64"/>
      <c r="I8" s="64"/>
      <c r="J8" s="65"/>
      <c r="K8" s="13"/>
      <c r="L8" s="67"/>
      <c r="M8" s="67"/>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68" t="s">
        <v>22</v>
      </c>
      <c r="AU8" s="70" t="s">
        <v>23</v>
      </c>
      <c r="AV8" s="79"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70" t="s">
        <v>23</v>
      </c>
      <c r="CN8" s="79" t="s">
        <v>24</v>
      </c>
      <c r="CO8" s="34"/>
      <c r="CP8" s="75" t="s">
        <v>26</v>
      </c>
      <c r="CQ8" s="75" t="s">
        <v>27</v>
      </c>
      <c r="CR8" s="34"/>
      <c r="CS8" s="75" t="s">
        <v>26</v>
      </c>
      <c r="CT8" s="75" t="s">
        <v>28</v>
      </c>
      <c r="CV8" s="35" t="s">
        <v>29</v>
      </c>
    </row>
    <row r="9" spans="1:110" ht="15" customHeight="1" x14ac:dyDescent="0.25">
      <c r="A9" s="56"/>
      <c r="B9" s="57"/>
      <c r="C9" s="56"/>
      <c r="E9" s="58" t="s">
        <v>30</v>
      </c>
      <c r="F9" s="58"/>
      <c r="G9" s="58"/>
      <c r="H9" s="59" t="s">
        <v>31</v>
      </c>
      <c r="I9" s="59"/>
      <c r="J9" s="59"/>
      <c r="K9" s="13"/>
      <c r="L9" s="58" t="s">
        <v>32</v>
      </c>
      <c r="M9" s="58" t="s">
        <v>22</v>
      </c>
      <c r="N9" s="9"/>
      <c r="O9" s="72">
        <v>1</v>
      </c>
      <c r="P9" s="73"/>
      <c r="Q9" s="74"/>
      <c r="R9" s="72">
        <v>2</v>
      </c>
      <c r="S9" s="73"/>
      <c r="T9" s="74"/>
      <c r="U9" s="72">
        <v>3</v>
      </c>
      <c r="V9" s="73"/>
      <c r="W9" s="74"/>
      <c r="X9" s="72">
        <v>4</v>
      </c>
      <c r="Y9" s="73"/>
      <c r="Z9" s="74"/>
      <c r="AA9" s="72">
        <v>5</v>
      </c>
      <c r="AB9" s="73"/>
      <c r="AC9" s="74"/>
      <c r="AD9" s="70" t="s">
        <v>32</v>
      </c>
      <c r="AE9" s="72">
        <v>6</v>
      </c>
      <c r="AF9" s="73"/>
      <c r="AG9" s="74"/>
      <c r="AH9" s="72">
        <v>7</v>
      </c>
      <c r="AI9" s="73"/>
      <c r="AJ9" s="74"/>
      <c r="AK9" s="72">
        <v>8</v>
      </c>
      <c r="AL9" s="73"/>
      <c r="AM9" s="74"/>
      <c r="AN9" s="72">
        <v>9</v>
      </c>
      <c r="AO9" s="73"/>
      <c r="AP9" s="74"/>
      <c r="AQ9" s="72">
        <v>10</v>
      </c>
      <c r="AR9" s="73"/>
      <c r="AS9" s="74"/>
      <c r="AT9" s="69"/>
      <c r="AU9" s="78"/>
      <c r="AV9" s="80"/>
      <c r="AW9" s="34"/>
      <c r="AX9" s="82">
        <v>1</v>
      </c>
      <c r="AY9" s="73"/>
      <c r="AZ9" s="74"/>
      <c r="BA9" s="72">
        <v>2</v>
      </c>
      <c r="BB9" s="73"/>
      <c r="BC9" s="74"/>
      <c r="BD9" s="72">
        <v>3</v>
      </c>
      <c r="BE9" s="73"/>
      <c r="BF9" s="74"/>
      <c r="BG9" s="72">
        <v>4</v>
      </c>
      <c r="BH9" s="73"/>
      <c r="BI9" s="74"/>
      <c r="BJ9" s="72">
        <v>5</v>
      </c>
      <c r="BK9" s="73"/>
      <c r="BL9" s="74"/>
      <c r="BM9" s="53"/>
      <c r="BN9" s="53"/>
      <c r="BO9" s="53"/>
      <c r="BP9" s="53"/>
      <c r="BQ9" s="53"/>
      <c r="BR9" s="70" t="s">
        <v>32</v>
      </c>
      <c r="BS9" s="72">
        <v>6</v>
      </c>
      <c r="BT9" s="73"/>
      <c r="BU9" s="74"/>
      <c r="BV9" s="72">
        <v>7</v>
      </c>
      <c r="BW9" s="73"/>
      <c r="BX9" s="74"/>
      <c r="BY9" s="72">
        <v>8</v>
      </c>
      <c r="BZ9" s="73"/>
      <c r="CA9" s="74"/>
      <c r="CB9" s="72">
        <v>9</v>
      </c>
      <c r="CC9" s="73"/>
      <c r="CD9" s="74"/>
      <c r="CE9" s="72">
        <v>10</v>
      </c>
      <c r="CF9" s="73"/>
      <c r="CG9" s="74"/>
      <c r="CH9" s="55"/>
      <c r="CI9" s="55"/>
      <c r="CJ9" s="55"/>
      <c r="CK9" s="55"/>
      <c r="CL9" s="55"/>
      <c r="CM9" s="78"/>
      <c r="CN9" s="80"/>
      <c r="CO9" s="34"/>
      <c r="CP9" s="75"/>
      <c r="CQ9" s="75"/>
      <c r="CR9" s="34"/>
      <c r="CS9" s="75"/>
      <c r="CT9" s="75"/>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Lingkaran, Berkas dan Kuasa Lingkaran, Polinomial, </v>
      </c>
    </row>
    <row r="10" spans="1:110" x14ac:dyDescent="0.25">
      <c r="A10" s="56"/>
      <c r="B10" s="57"/>
      <c r="C10" s="56"/>
      <c r="E10" s="14" t="s">
        <v>35</v>
      </c>
      <c r="F10" s="14" t="s">
        <v>36</v>
      </c>
      <c r="G10" s="14" t="s">
        <v>37</v>
      </c>
      <c r="H10" s="15" t="s">
        <v>35</v>
      </c>
      <c r="I10" s="15" t="s">
        <v>36</v>
      </c>
      <c r="J10" s="15" t="s">
        <v>37</v>
      </c>
      <c r="K10" s="13"/>
      <c r="L10" s="58"/>
      <c r="M10" s="58"/>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71"/>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69"/>
      <c r="AU10" s="78"/>
      <c r="AV10" s="81"/>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71"/>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78"/>
      <c r="CN10" s="81"/>
      <c r="CO10" s="34"/>
      <c r="CP10" s="75"/>
      <c r="CQ10" s="75"/>
      <c r="CR10" s="34"/>
      <c r="CS10" s="75"/>
      <c r="CT10" s="75"/>
      <c r="CV10" s="40">
        <v>1</v>
      </c>
      <c r="CW10" s="52" t="s">
        <v>126</v>
      </c>
      <c r="DE10" s="51">
        <v>1</v>
      </c>
      <c r="DF10" s="51"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Berkas dan Kuasa Lingkaran, Polinomial, Masih perlu peningkatan pemahaman Lingkaran.</v>
      </c>
    </row>
    <row r="11" spans="1:110" x14ac:dyDescent="0.25">
      <c r="A11" s="8">
        <v>1</v>
      </c>
      <c r="B11" s="8">
        <v>107506</v>
      </c>
      <c r="C11" s="8" t="s">
        <v>44</v>
      </c>
      <c r="E11" s="47">
        <f t="shared" ref="E11:E42" si="0">AV11</f>
        <v>83</v>
      </c>
      <c r="F11" s="8" t="str">
        <f t="shared" ref="F11:F42" si="1">IF(E11="","",IF(E11&lt;=69,"D",IF(E11&lt;=75,"C",IF(E11&lt;=90,"B",IF(E11&lt;=100,"A","E")))))</f>
        <v>B</v>
      </c>
      <c r="G11" s="8" t="str">
        <f t="shared" ref="G11:G42" si="2">CQ11</f>
        <v>Memiliki kemampuan pemahaman Lingkaran, Berkas dan Kuasa Lingkaran, Masih perlu peningkatan pemahaman Polinomial.</v>
      </c>
      <c r="H11" s="47">
        <f t="shared" ref="H11:H42" si="3">CN11</f>
        <v>85</v>
      </c>
      <c r="I11" s="8" t="str">
        <f t="shared" ref="I11:I42" si="4">IF(H11="","",IF(H11&lt;=69,"D",IF(H11&lt;=75,"C",IF(H11&lt;=90,"B",IF(H11&lt;=100,"A","E")))))</f>
        <v>B</v>
      </c>
      <c r="J11" s="8" t="str">
        <f t="shared" ref="J11:J42" si="5">CT11</f>
        <v>Memiliki keterampilan Lingkaran, Berkas dan Kuasa Lingkaran, Masih perlu peningkatan keterampilan Polinomial.</v>
      </c>
      <c r="K11" s="13"/>
      <c r="L11" s="41">
        <f t="shared" ref="L11:L42" si="6">AD11</f>
        <v>82</v>
      </c>
      <c r="M11" s="41">
        <f t="shared" ref="M11:M42" si="7">IF(COUNTBLANK(AT11:AT11),"",AT11)</f>
        <v>57</v>
      </c>
      <c r="O11" s="41">
        <v>93</v>
      </c>
      <c r="P11" s="41"/>
      <c r="Q11" s="42">
        <v>90</v>
      </c>
      <c r="R11" s="41">
        <v>70</v>
      </c>
      <c r="S11" s="41"/>
      <c r="T11" s="42">
        <v>75</v>
      </c>
      <c r="U11" s="41"/>
      <c r="V11" s="41"/>
      <c r="W11" s="42"/>
      <c r="X11" s="41"/>
      <c r="Y11" s="41"/>
      <c r="Z11" s="42"/>
      <c r="AA11" s="41"/>
      <c r="AB11" s="41"/>
      <c r="AC11" s="42"/>
      <c r="AD11" s="42">
        <f t="shared" ref="AD11:AD42" si="8">IF(AND(O11="",P11="",Q11=""),"",ROUND(AVERAGE(O11:AC11),0))</f>
        <v>82</v>
      </c>
      <c r="AE11" s="41">
        <v>100</v>
      </c>
      <c r="AF11" s="41"/>
      <c r="AG11" s="42">
        <v>95</v>
      </c>
      <c r="AH11" s="41"/>
      <c r="AI11" s="41"/>
      <c r="AJ11" s="42"/>
      <c r="AK11" s="41"/>
      <c r="AL11" s="41"/>
      <c r="AM11" s="42"/>
      <c r="AN11" s="41"/>
      <c r="AO11" s="41"/>
      <c r="AP11" s="42"/>
      <c r="AQ11" s="41"/>
      <c r="AR11" s="41"/>
      <c r="AS11" s="42"/>
      <c r="AT11" s="41">
        <v>57</v>
      </c>
      <c r="AU11" s="43">
        <f t="shared" ref="AU11:AU42" si="9">IF(AT11="","",AVERAGE(O11:AC11,AE11:AT11))</f>
        <v>82.857142857142861</v>
      </c>
      <c r="AV11" s="44">
        <f t="shared" ref="AV11:AV42" si="10">IF(AU11="","",ROUND(AU11,0))</f>
        <v>83</v>
      </c>
      <c r="AW11" s="45"/>
      <c r="AX11" s="41"/>
      <c r="AY11" s="41"/>
      <c r="AZ11" s="42">
        <v>85</v>
      </c>
      <c r="BA11" s="41"/>
      <c r="BB11" s="41"/>
      <c r="BC11" s="42">
        <v>85</v>
      </c>
      <c r="BD11" s="41"/>
      <c r="BE11" s="41"/>
      <c r="BF11" s="42"/>
      <c r="BG11" s="41"/>
      <c r="BH11" s="41"/>
      <c r="BI11" s="42"/>
      <c r="BJ11" s="41"/>
      <c r="BK11" s="41"/>
      <c r="BL11" s="42"/>
      <c r="BM11" s="42">
        <f t="shared" ref="BM11:BM42" si="11">IF(AND(AZ11="",AY11="",AX11=""),"",MAX(AX11:AZ11))</f>
        <v>85</v>
      </c>
      <c r="BN11" s="42">
        <f t="shared" ref="BN11:BN42" si="12">IF(AND(BB11="",BC11="",BA11=""),"",MAX(BA11:BC11))</f>
        <v>85</v>
      </c>
      <c r="BO11" s="42" t="str">
        <f t="shared" ref="BO11:BO42" si="13">IF(AND(BD11="",BE11="",BF11=""),"",MAX(BD11:BF11))</f>
        <v/>
      </c>
      <c r="BP11" s="42" t="str">
        <f t="shared" ref="BP11:BP42" si="14">IF(AND(BG11="",BH11="",BI11=""),"",MAX(BG11:BI11))</f>
        <v/>
      </c>
      <c r="BQ11" s="42" t="str">
        <f t="shared" ref="BQ11:BQ42" si="15">IF(AND(BJ11="",BK11="",BL11=""),"",MAX(BJ11:BL11))</f>
        <v/>
      </c>
      <c r="BR11" s="42">
        <f t="shared" ref="BR11:BR42" si="16">IF(AND(BM11=""),"",ROUND(AVERAGE(BM11:BQ11),0))</f>
        <v>85</v>
      </c>
      <c r="BS11" s="41"/>
      <c r="BT11" s="41"/>
      <c r="BU11" s="42">
        <v>85</v>
      </c>
      <c r="BV11" s="41"/>
      <c r="BW11" s="41"/>
      <c r="BX11" s="42"/>
      <c r="BY11" s="41"/>
      <c r="BZ11" s="41"/>
      <c r="CA11" s="42"/>
      <c r="CB11" s="41"/>
      <c r="CC11" s="41"/>
      <c r="CD11" s="42"/>
      <c r="CE11" s="41"/>
      <c r="CF11" s="41"/>
      <c r="CG11" s="42"/>
      <c r="CH11" s="42">
        <f t="shared" ref="CH11:CH42" si="17">IF(AND(BU11="",BT11="",BS11=""),"",MAX(BS11:BU11))</f>
        <v>85</v>
      </c>
      <c r="CI11" s="42" t="str">
        <f t="shared" ref="CI11:CI42" si="18">IF(AND(BW11="",BX11="",BV11=""),"",MAX(BV11:BX11))</f>
        <v/>
      </c>
      <c r="CJ11" s="42" t="str">
        <f t="shared" ref="CJ11:CJ42" si="19">IF(AND(BY11="",BZ11="",CA11=""),"",MAX(BY11:CA11))</f>
        <v/>
      </c>
      <c r="CK11" s="42" t="str">
        <f t="shared" ref="CK11:CK42" si="20">IF(AND(CB11="",CC11="",CD11=""),"",MAX(CB11:CD11))</f>
        <v/>
      </c>
      <c r="CL11" s="42" t="str">
        <f t="shared" ref="CL11:CL42" si="21">IF(AND(CE11="",CF11="",CG11=""),"",MAX(CE11:CG11))</f>
        <v/>
      </c>
      <c r="CM11" s="43">
        <f t="shared" ref="CM11:CM42" si="22">IF(AND(CH11=""),"",AVERAGE(BR11,CH11:CL11))</f>
        <v>85</v>
      </c>
      <c r="CN11" s="44">
        <f t="shared" ref="CN11:CN42" si="23">IF(CM11="","",ROUND(CM11,0))</f>
        <v>85</v>
      </c>
      <c r="CO11" s="45"/>
      <c r="CP11" s="41">
        <v>3</v>
      </c>
      <c r="CQ11" s="46" t="str">
        <f t="shared" ref="CQ11:CQ42" si="24">IF(CP11="","",VLOOKUP(CP11,$DE$9:$DF$20,2,0))</f>
        <v>Memiliki kemampuan pemahaman Lingkaran, Berkas dan Kuasa Lingkaran, Masih perlu peningkatan pemahaman Polinomial.</v>
      </c>
      <c r="CR11" s="45"/>
      <c r="CS11" s="41">
        <v>3</v>
      </c>
      <c r="CT11" s="46" t="str">
        <f t="shared" ref="CT11:CT42" si="25">IF(CS11="","",VLOOKUP(CS11,$DE$22:$DF$33,2,0))</f>
        <v>Memiliki keterampilan Lingkaran, Berkas dan Kuasa Lingkaran, Masih perlu peningkatan keterampilan Polinomial.</v>
      </c>
      <c r="CV11" s="40">
        <v>2</v>
      </c>
      <c r="CW11" s="52" t="s">
        <v>127</v>
      </c>
      <c r="CY11" s="76" t="s">
        <v>45</v>
      </c>
      <c r="CZ11" s="76"/>
      <c r="DA11" s="76"/>
      <c r="DE11" s="51">
        <v>2</v>
      </c>
      <c r="DF11" s="5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Lingkaran, Polinomial, Masih perlu peningkatan pemahaman Berkas dan Kuasa Lingkaran.</v>
      </c>
    </row>
    <row r="12" spans="1:110" x14ac:dyDescent="0.25">
      <c r="A12" s="8">
        <v>2</v>
      </c>
      <c r="B12" s="8">
        <v>107521</v>
      </c>
      <c r="C12" s="8" t="s">
        <v>46</v>
      </c>
      <c r="E12" s="47">
        <f t="shared" si="0"/>
        <v>85</v>
      </c>
      <c r="F12" s="8" t="str">
        <f t="shared" si="1"/>
        <v>B</v>
      </c>
      <c r="G12" s="8" t="str">
        <f t="shared" si="2"/>
        <v>Memiliki kemampuan pemahaman Lingkaran, Berkas dan Kuasa Lingkaran, Masih perlu peningkatan pemahaman Polinomial.</v>
      </c>
      <c r="H12" s="47">
        <f t="shared" si="3"/>
        <v>85</v>
      </c>
      <c r="I12" s="8" t="str">
        <f t="shared" si="4"/>
        <v>B</v>
      </c>
      <c r="J12" s="8" t="str">
        <f t="shared" si="5"/>
        <v>Memiliki keterampilan Lingkaran, Berkas dan Kuasa Lingkaran, Masih perlu peningkatan keterampilan Polinomial.</v>
      </c>
      <c r="K12" s="13"/>
      <c r="L12" s="41">
        <f t="shared" si="6"/>
        <v>86</v>
      </c>
      <c r="M12" s="41">
        <f t="shared" si="7"/>
        <v>55</v>
      </c>
      <c r="O12" s="41">
        <v>77</v>
      </c>
      <c r="P12" s="41"/>
      <c r="Q12" s="42">
        <v>100</v>
      </c>
      <c r="R12" s="41">
        <v>70</v>
      </c>
      <c r="S12" s="41"/>
      <c r="T12" s="42">
        <v>95</v>
      </c>
      <c r="U12" s="41"/>
      <c r="V12" s="41"/>
      <c r="W12" s="42"/>
      <c r="X12" s="41"/>
      <c r="Y12" s="41"/>
      <c r="Z12" s="42"/>
      <c r="AA12" s="41"/>
      <c r="AB12" s="41"/>
      <c r="AC12" s="42"/>
      <c r="AD12" s="42">
        <f t="shared" si="8"/>
        <v>86</v>
      </c>
      <c r="AE12" s="41">
        <v>100</v>
      </c>
      <c r="AF12" s="41"/>
      <c r="AG12" s="42">
        <v>95</v>
      </c>
      <c r="AH12" s="41"/>
      <c r="AI12" s="41"/>
      <c r="AJ12" s="42"/>
      <c r="AK12" s="41"/>
      <c r="AL12" s="41"/>
      <c r="AM12" s="42"/>
      <c r="AN12" s="41"/>
      <c r="AO12" s="41"/>
      <c r="AP12" s="42"/>
      <c r="AQ12" s="41"/>
      <c r="AR12" s="41"/>
      <c r="AS12" s="42"/>
      <c r="AT12" s="41">
        <v>55</v>
      </c>
      <c r="AU12" s="43">
        <f t="shared" si="9"/>
        <v>84.571428571428569</v>
      </c>
      <c r="AV12" s="44">
        <f t="shared" si="10"/>
        <v>85</v>
      </c>
      <c r="AW12" s="45"/>
      <c r="AX12" s="41"/>
      <c r="AY12" s="41"/>
      <c r="AZ12" s="42">
        <v>85</v>
      </c>
      <c r="BA12" s="41"/>
      <c r="BB12" s="41"/>
      <c r="BC12" s="42">
        <v>85</v>
      </c>
      <c r="BD12" s="41"/>
      <c r="BE12" s="41"/>
      <c r="BF12" s="42"/>
      <c r="BG12" s="41"/>
      <c r="BH12" s="41"/>
      <c r="BI12" s="42"/>
      <c r="BJ12" s="41"/>
      <c r="BK12" s="41"/>
      <c r="BL12" s="42"/>
      <c r="BM12" s="42">
        <f t="shared" si="11"/>
        <v>85</v>
      </c>
      <c r="BN12" s="42">
        <f t="shared" si="12"/>
        <v>85</v>
      </c>
      <c r="BO12" s="42" t="str">
        <f t="shared" si="13"/>
        <v/>
      </c>
      <c r="BP12" s="42" t="str">
        <f t="shared" si="14"/>
        <v/>
      </c>
      <c r="BQ12" s="42" t="str">
        <f t="shared" si="15"/>
        <v/>
      </c>
      <c r="BR12" s="42">
        <f t="shared" si="16"/>
        <v>85</v>
      </c>
      <c r="BS12" s="41"/>
      <c r="BT12" s="41"/>
      <c r="BU12" s="42">
        <v>85</v>
      </c>
      <c r="BV12" s="41"/>
      <c r="BW12" s="41"/>
      <c r="BX12" s="42"/>
      <c r="BY12" s="41"/>
      <c r="BZ12" s="41"/>
      <c r="CA12" s="42"/>
      <c r="CB12" s="41"/>
      <c r="CC12" s="41"/>
      <c r="CD12" s="42"/>
      <c r="CE12" s="41"/>
      <c r="CF12" s="41"/>
      <c r="CG12" s="42"/>
      <c r="CH12" s="42">
        <f t="shared" si="17"/>
        <v>85</v>
      </c>
      <c r="CI12" s="42" t="str">
        <f t="shared" si="18"/>
        <v/>
      </c>
      <c r="CJ12" s="42" t="str">
        <f t="shared" si="19"/>
        <v/>
      </c>
      <c r="CK12" s="42" t="str">
        <f t="shared" si="20"/>
        <v/>
      </c>
      <c r="CL12" s="42" t="str">
        <f t="shared" si="21"/>
        <v/>
      </c>
      <c r="CM12" s="43">
        <f t="shared" si="22"/>
        <v>85</v>
      </c>
      <c r="CN12" s="44">
        <f t="shared" si="23"/>
        <v>85</v>
      </c>
      <c r="CO12" s="45"/>
      <c r="CP12" s="41">
        <v>3</v>
      </c>
      <c r="CQ12" s="46" t="str">
        <f t="shared" si="24"/>
        <v>Memiliki kemampuan pemahaman Lingkaran, Berkas dan Kuasa Lingkaran, Masih perlu peningkatan pemahaman Polinomial.</v>
      </c>
      <c r="CR12" s="45"/>
      <c r="CS12" s="41">
        <v>3</v>
      </c>
      <c r="CT12" s="46" t="str">
        <f t="shared" si="25"/>
        <v>Memiliki keterampilan Lingkaran, Berkas dan Kuasa Lingkaran, Masih perlu peningkatan keterampilan Polinomial.</v>
      </c>
      <c r="CV12" s="40">
        <v>3</v>
      </c>
      <c r="CW12" s="52" t="s">
        <v>129</v>
      </c>
      <c r="CY12" s="16" t="s">
        <v>47</v>
      </c>
      <c r="CZ12" s="17" t="s">
        <v>48</v>
      </c>
      <c r="DA12" s="17" t="s">
        <v>49</v>
      </c>
      <c r="DE12" s="51">
        <v>3</v>
      </c>
      <c r="DF12" s="51"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Lingkaran, Berkas dan Kuasa Lingkaran, Masih perlu peningkatan pemahaman Polinomial.</v>
      </c>
    </row>
    <row r="13" spans="1:110" x14ac:dyDescent="0.25">
      <c r="A13" s="8">
        <v>3</v>
      </c>
      <c r="B13" s="8">
        <v>107536</v>
      </c>
      <c r="C13" s="8" t="s">
        <v>50</v>
      </c>
      <c r="E13" s="47">
        <f t="shared" si="0"/>
        <v>84</v>
      </c>
      <c r="F13" s="8" t="str">
        <f t="shared" si="1"/>
        <v>B</v>
      </c>
      <c r="G13" s="8" t="str">
        <f t="shared" si="2"/>
        <v>Memiliki kemampuan pemahaman Lingkaran, Berkas dan Kuasa Lingkaran, Masih perlu peningkatan pemahaman Polinomial.</v>
      </c>
      <c r="H13" s="47">
        <f t="shared" si="3"/>
        <v>85</v>
      </c>
      <c r="I13" s="8" t="str">
        <f t="shared" si="4"/>
        <v>B</v>
      </c>
      <c r="J13" s="8" t="str">
        <f t="shared" si="5"/>
        <v>Memiliki keterampilan Lingkaran, Berkas dan Kuasa Lingkaran, Masih perlu peningkatan keterampilan Polinomial.</v>
      </c>
      <c r="K13" s="13"/>
      <c r="L13" s="41">
        <f t="shared" si="6"/>
        <v>84</v>
      </c>
      <c r="M13" s="41">
        <f t="shared" si="7"/>
        <v>66</v>
      </c>
      <c r="O13" s="41">
        <v>78</v>
      </c>
      <c r="P13" s="41"/>
      <c r="Q13" s="42">
        <v>100</v>
      </c>
      <c r="R13" s="41">
        <v>83</v>
      </c>
      <c r="S13" s="41"/>
      <c r="T13" s="42">
        <v>75</v>
      </c>
      <c r="U13" s="41"/>
      <c r="V13" s="41"/>
      <c r="W13" s="42"/>
      <c r="X13" s="41"/>
      <c r="Y13" s="41"/>
      <c r="Z13" s="42"/>
      <c r="AA13" s="41"/>
      <c r="AB13" s="41"/>
      <c r="AC13" s="42"/>
      <c r="AD13" s="42">
        <f t="shared" si="8"/>
        <v>84</v>
      </c>
      <c r="AE13" s="41">
        <v>100</v>
      </c>
      <c r="AF13" s="41"/>
      <c r="AG13" s="42">
        <v>85</v>
      </c>
      <c r="AH13" s="41"/>
      <c r="AI13" s="41"/>
      <c r="AJ13" s="42"/>
      <c r="AK13" s="41"/>
      <c r="AL13" s="41"/>
      <c r="AM13" s="42"/>
      <c r="AN13" s="41"/>
      <c r="AO13" s="41"/>
      <c r="AP13" s="42"/>
      <c r="AQ13" s="41"/>
      <c r="AR13" s="41"/>
      <c r="AS13" s="42"/>
      <c r="AT13" s="41">
        <v>66</v>
      </c>
      <c r="AU13" s="43">
        <f t="shared" si="9"/>
        <v>83.857142857142861</v>
      </c>
      <c r="AV13" s="44">
        <f t="shared" si="10"/>
        <v>84</v>
      </c>
      <c r="AW13" s="45"/>
      <c r="AX13" s="41"/>
      <c r="AY13" s="41"/>
      <c r="AZ13" s="42">
        <v>85</v>
      </c>
      <c r="BA13" s="41"/>
      <c r="BB13" s="41"/>
      <c r="BC13" s="42">
        <v>85</v>
      </c>
      <c r="BD13" s="41"/>
      <c r="BE13" s="41"/>
      <c r="BF13" s="42"/>
      <c r="BG13" s="41"/>
      <c r="BH13" s="41"/>
      <c r="BI13" s="42"/>
      <c r="BJ13" s="41"/>
      <c r="BK13" s="41"/>
      <c r="BL13" s="42"/>
      <c r="BM13" s="42">
        <f t="shared" si="11"/>
        <v>85</v>
      </c>
      <c r="BN13" s="42">
        <f t="shared" si="12"/>
        <v>85</v>
      </c>
      <c r="BO13" s="42" t="str">
        <f t="shared" si="13"/>
        <v/>
      </c>
      <c r="BP13" s="42" t="str">
        <f t="shared" si="14"/>
        <v/>
      </c>
      <c r="BQ13" s="42" t="str">
        <f t="shared" si="15"/>
        <v/>
      </c>
      <c r="BR13" s="42">
        <f t="shared" si="16"/>
        <v>85</v>
      </c>
      <c r="BS13" s="41"/>
      <c r="BT13" s="41"/>
      <c r="BU13" s="42">
        <v>85</v>
      </c>
      <c r="BV13" s="41"/>
      <c r="BW13" s="41"/>
      <c r="BX13" s="42"/>
      <c r="BY13" s="41"/>
      <c r="BZ13" s="41"/>
      <c r="CA13" s="42"/>
      <c r="CB13" s="41"/>
      <c r="CC13" s="41"/>
      <c r="CD13" s="42"/>
      <c r="CE13" s="41"/>
      <c r="CF13" s="41"/>
      <c r="CG13" s="42"/>
      <c r="CH13" s="42">
        <f t="shared" si="17"/>
        <v>85</v>
      </c>
      <c r="CI13" s="42" t="str">
        <f t="shared" si="18"/>
        <v/>
      </c>
      <c r="CJ13" s="42" t="str">
        <f t="shared" si="19"/>
        <v/>
      </c>
      <c r="CK13" s="42" t="str">
        <f t="shared" si="20"/>
        <v/>
      </c>
      <c r="CL13" s="42" t="str">
        <f t="shared" si="21"/>
        <v/>
      </c>
      <c r="CM13" s="43">
        <f t="shared" si="22"/>
        <v>85</v>
      </c>
      <c r="CN13" s="44">
        <f t="shared" si="23"/>
        <v>85</v>
      </c>
      <c r="CO13" s="45"/>
      <c r="CP13" s="52">
        <v>3</v>
      </c>
      <c r="CQ13" s="46" t="str">
        <f t="shared" si="24"/>
        <v>Memiliki kemampuan pemahaman Lingkaran, Berkas dan Kuasa Lingkaran, Masih perlu peningkatan pemahaman Polinomial.</v>
      </c>
      <c r="CR13" s="45"/>
      <c r="CS13" s="52">
        <v>3</v>
      </c>
      <c r="CT13" s="46" t="str">
        <f t="shared" si="25"/>
        <v>Memiliki keterampilan Lingkaran, Berkas dan Kuasa Lingkaran, Masih perlu peningkatan keterampilan Polinomial.</v>
      </c>
      <c r="CV13" s="40">
        <v>4</v>
      </c>
      <c r="CW13" s="52"/>
      <c r="CY13" s="18">
        <v>0</v>
      </c>
      <c r="CZ13" s="19">
        <v>69</v>
      </c>
      <c r="DA13" s="20" t="s">
        <v>51</v>
      </c>
      <c r="DE13" s="51">
        <v>4</v>
      </c>
      <c r="DF13" s="51"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Lingkaran, Berkas dan Kuasa Lingkaran, Polinomial, </v>
      </c>
    </row>
    <row r="14" spans="1:110" x14ac:dyDescent="0.25">
      <c r="A14" s="8">
        <v>4</v>
      </c>
      <c r="B14" s="8">
        <v>107551</v>
      </c>
      <c r="C14" s="8" t="s">
        <v>52</v>
      </c>
      <c r="E14" s="47">
        <f t="shared" si="0"/>
        <v>84</v>
      </c>
      <c r="F14" s="8" t="str">
        <f t="shared" si="1"/>
        <v>B</v>
      </c>
      <c r="G14" s="8" t="str">
        <f t="shared" si="2"/>
        <v>Memiliki kemampuan pemahaman Lingkaran, Berkas dan Kuasa Lingkaran, Masih perlu peningkatan pemahaman Polinomial.</v>
      </c>
      <c r="H14" s="47">
        <f t="shared" si="3"/>
        <v>85</v>
      </c>
      <c r="I14" s="8" t="str">
        <f t="shared" si="4"/>
        <v>B</v>
      </c>
      <c r="J14" s="8" t="str">
        <f t="shared" si="5"/>
        <v>Memiliki keterampilan Lingkaran, Berkas dan Kuasa Lingkaran, Masih perlu peningkatan keterampilan Polinomial.</v>
      </c>
      <c r="K14" s="13"/>
      <c r="L14" s="41">
        <f t="shared" si="6"/>
        <v>91</v>
      </c>
      <c r="M14" s="41">
        <f t="shared" si="7"/>
        <v>37</v>
      </c>
      <c r="O14" s="41">
        <v>78</v>
      </c>
      <c r="P14" s="41"/>
      <c r="Q14" s="42">
        <v>90</v>
      </c>
      <c r="R14" s="41">
        <v>100</v>
      </c>
      <c r="S14" s="41"/>
      <c r="T14" s="42">
        <v>95</v>
      </c>
      <c r="U14" s="41"/>
      <c r="V14" s="41"/>
      <c r="W14" s="42"/>
      <c r="X14" s="41"/>
      <c r="Y14" s="41"/>
      <c r="Z14" s="42"/>
      <c r="AA14" s="41"/>
      <c r="AB14" s="41"/>
      <c r="AC14" s="42"/>
      <c r="AD14" s="42">
        <f t="shared" si="8"/>
        <v>91</v>
      </c>
      <c r="AE14" s="41">
        <v>100</v>
      </c>
      <c r="AF14" s="41"/>
      <c r="AG14" s="42">
        <v>90</v>
      </c>
      <c r="AH14" s="41"/>
      <c r="AI14" s="41"/>
      <c r="AJ14" s="42"/>
      <c r="AK14" s="41"/>
      <c r="AL14" s="41"/>
      <c r="AM14" s="42"/>
      <c r="AN14" s="41"/>
      <c r="AO14" s="41"/>
      <c r="AP14" s="42"/>
      <c r="AQ14" s="41"/>
      <c r="AR14" s="41"/>
      <c r="AS14" s="42"/>
      <c r="AT14" s="41">
        <v>37</v>
      </c>
      <c r="AU14" s="43">
        <f t="shared" si="9"/>
        <v>84.285714285714292</v>
      </c>
      <c r="AV14" s="44">
        <f t="shared" si="10"/>
        <v>84</v>
      </c>
      <c r="AW14" s="45"/>
      <c r="AX14" s="41"/>
      <c r="AY14" s="41"/>
      <c r="AZ14" s="42">
        <v>85</v>
      </c>
      <c r="BA14" s="41"/>
      <c r="BB14" s="41"/>
      <c r="BC14" s="42">
        <v>85</v>
      </c>
      <c r="BD14" s="41"/>
      <c r="BE14" s="41"/>
      <c r="BF14" s="42"/>
      <c r="BG14" s="41"/>
      <c r="BH14" s="41"/>
      <c r="BI14" s="42"/>
      <c r="BJ14" s="41"/>
      <c r="BK14" s="41"/>
      <c r="BL14" s="42"/>
      <c r="BM14" s="42">
        <f t="shared" si="11"/>
        <v>85</v>
      </c>
      <c r="BN14" s="42">
        <f t="shared" si="12"/>
        <v>85</v>
      </c>
      <c r="BO14" s="42" t="str">
        <f t="shared" si="13"/>
        <v/>
      </c>
      <c r="BP14" s="42" t="str">
        <f t="shared" si="14"/>
        <v/>
      </c>
      <c r="BQ14" s="42" t="str">
        <f t="shared" si="15"/>
        <v/>
      </c>
      <c r="BR14" s="42">
        <f t="shared" si="16"/>
        <v>85</v>
      </c>
      <c r="BS14" s="41"/>
      <c r="BT14" s="41"/>
      <c r="BU14" s="42">
        <v>85</v>
      </c>
      <c r="BV14" s="41"/>
      <c r="BW14" s="41"/>
      <c r="BX14" s="42"/>
      <c r="BY14" s="41"/>
      <c r="BZ14" s="41"/>
      <c r="CA14" s="42"/>
      <c r="CB14" s="41"/>
      <c r="CC14" s="41"/>
      <c r="CD14" s="42"/>
      <c r="CE14" s="41"/>
      <c r="CF14" s="41"/>
      <c r="CG14" s="42"/>
      <c r="CH14" s="42">
        <f t="shared" si="17"/>
        <v>85</v>
      </c>
      <c r="CI14" s="42" t="str">
        <f t="shared" si="18"/>
        <v/>
      </c>
      <c r="CJ14" s="42" t="str">
        <f t="shared" si="19"/>
        <v/>
      </c>
      <c r="CK14" s="42" t="str">
        <f t="shared" si="20"/>
        <v/>
      </c>
      <c r="CL14" s="42" t="str">
        <f t="shared" si="21"/>
        <v/>
      </c>
      <c r="CM14" s="43">
        <f t="shared" si="22"/>
        <v>85</v>
      </c>
      <c r="CN14" s="44">
        <f t="shared" si="23"/>
        <v>85</v>
      </c>
      <c r="CO14" s="45"/>
      <c r="CP14" s="52">
        <v>3</v>
      </c>
      <c r="CQ14" s="46" t="str">
        <f t="shared" si="24"/>
        <v>Memiliki kemampuan pemahaman Lingkaran, Berkas dan Kuasa Lingkaran, Masih perlu peningkatan pemahaman Polinomial.</v>
      </c>
      <c r="CR14" s="45"/>
      <c r="CS14" s="52">
        <v>3</v>
      </c>
      <c r="CT14" s="46" t="str">
        <f t="shared" si="25"/>
        <v>Memiliki keterampilan Lingkaran, Berkas dan Kuasa Lingkaran, Masih perlu peningkatan keterampilan Polinomial.</v>
      </c>
      <c r="CV14" s="40">
        <v>5</v>
      </c>
      <c r="CW14" s="52"/>
      <c r="CY14" s="18">
        <v>70</v>
      </c>
      <c r="CZ14" s="21">
        <v>75</v>
      </c>
      <c r="DA14" s="22" t="s">
        <v>53</v>
      </c>
      <c r="DE14" s="51">
        <v>5</v>
      </c>
      <c r="DF14" s="51"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Lingkaran, Berkas dan Kuasa Lingkaran, Polinomial, </v>
      </c>
    </row>
    <row r="15" spans="1:110" x14ac:dyDescent="0.25">
      <c r="A15" s="8">
        <v>5</v>
      </c>
      <c r="B15" s="8">
        <v>107566</v>
      </c>
      <c r="C15" s="8" t="s">
        <v>54</v>
      </c>
      <c r="E15" s="47">
        <f t="shared" si="0"/>
        <v>81</v>
      </c>
      <c r="F15" s="8" t="str">
        <f t="shared" si="1"/>
        <v>B</v>
      </c>
      <c r="G15" s="8" t="str">
        <f t="shared" si="2"/>
        <v>Memiliki kemampuan pemahaman Lingkaran, Berkas dan Kuasa Lingkaran, Masih perlu peningkatan pemahaman Polinomial.</v>
      </c>
      <c r="H15" s="47">
        <f t="shared" si="3"/>
        <v>85</v>
      </c>
      <c r="I15" s="8" t="str">
        <f t="shared" si="4"/>
        <v>B</v>
      </c>
      <c r="J15" s="8" t="str">
        <f t="shared" si="5"/>
        <v>Memiliki keterampilan Lingkaran, Berkas dan Kuasa Lingkaran, Masih perlu peningkatan keterampilan Polinomial.</v>
      </c>
      <c r="K15" s="13"/>
      <c r="L15" s="41">
        <f t="shared" si="6"/>
        <v>80</v>
      </c>
      <c r="M15" s="41">
        <f t="shared" si="7"/>
        <v>56</v>
      </c>
      <c r="O15" s="41">
        <v>70</v>
      </c>
      <c r="P15" s="41"/>
      <c r="Q15" s="42">
        <v>90</v>
      </c>
      <c r="R15" s="41">
        <v>73</v>
      </c>
      <c r="S15" s="41"/>
      <c r="T15" s="42">
        <v>85</v>
      </c>
      <c r="U15" s="41"/>
      <c r="V15" s="41"/>
      <c r="W15" s="42"/>
      <c r="X15" s="41"/>
      <c r="Y15" s="41"/>
      <c r="Z15" s="42"/>
      <c r="AA15" s="41"/>
      <c r="AB15" s="41"/>
      <c r="AC15" s="42"/>
      <c r="AD15" s="42">
        <f t="shared" si="8"/>
        <v>80</v>
      </c>
      <c r="AE15" s="41">
        <v>98</v>
      </c>
      <c r="AF15" s="41"/>
      <c r="AG15" s="42">
        <v>95</v>
      </c>
      <c r="AH15" s="41"/>
      <c r="AI15" s="41"/>
      <c r="AJ15" s="42"/>
      <c r="AK15" s="41"/>
      <c r="AL15" s="41"/>
      <c r="AM15" s="42"/>
      <c r="AN15" s="41"/>
      <c r="AO15" s="41"/>
      <c r="AP15" s="42"/>
      <c r="AQ15" s="41"/>
      <c r="AR15" s="41"/>
      <c r="AS15" s="42"/>
      <c r="AT15" s="41">
        <v>56</v>
      </c>
      <c r="AU15" s="43">
        <f t="shared" si="9"/>
        <v>81</v>
      </c>
      <c r="AV15" s="44">
        <f t="shared" si="10"/>
        <v>81</v>
      </c>
      <c r="AW15" s="45"/>
      <c r="AX15" s="41"/>
      <c r="AY15" s="41"/>
      <c r="AZ15" s="42">
        <v>85</v>
      </c>
      <c r="BA15" s="41"/>
      <c r="BB15" s="41"/>
      <c r="BC15" s="42">
        <v>85</v>
      </c>
      <c r="BD15" s="41"/>
      <c r="BE15" s="41"/>
      <c r="BF15" s="42"/>
      <c r="BG15" s="41"/>
      <c r="BH15" s="41"/>
      <c r="BI15" s="42"/>
      <c r="BJ15" s="41"/>
      <c r="BK15" s="41"/>
      <c r="BL15" s="42"/>
      <c r="BM15" s="42">
        <f t="shared" si="11"/>
        <v>85</v>
      </c>
      <c r="BN15" s="42">
        <f t="shared" si="12"/>
        <v>85</v>
      </c>
      <c r="BO15" s="42" t="str">
        <f t="shared" si="13"/>
        <v/>
      </c>
      <c r="BP15" s="42" t="str">
        <f t="shared" si="14"/>
        <v/>
      </c>
      <c r="BQ15" s="42" t="str">
        <f t="shared" si="15"/>
        <v/>
      </c>
      <c r="BR15" s="42">
        <f t="shared" si="16"/>
        <v>85</v>
      </c>
      <c r="BS15" s="41"/>
      <c r="BT15" s="41"/>
      <c r="BU15" s="42">
        <v>85</v>
      </c>
      <c r="BV15" s="41"/>
      <c r="BW15" s="41"/>
      <c r="BX15" s="42"/>
      <c r="BY15" s="41"/>
      <c r="BZ15" s="41"/>
      <c r="CA15" s="42"/>
      <c r="CB15" s="41"/>
      <c r="CC15" s="41"/>
      <c r="CD15" s="42"/>
      <c r="CE15" s="41"/>
      <c r="CF15" s="41"/>
      <c r="CG15" s="42"/>
      <c r="CH15" s="42">
        <f t="shared" si="17"/>
        <v>85</v>
      </c>
      <c r="CI15" s="42" t="str">
        <f t="shared" si="18"/>
        <v/>
      </c>
      <c r="CJ15" s="42" t="str">
        <f t="shared" si="19"/>
        <v/>
      </c>
      <c r="CK15" s="42" t="str">
        <f t="shared" si="20"/>
        <v/>
      </c>
      <c r="CL15" s="42" t="str">
        <f t="shared" si="21"/>
        <v/>
      </c>
      <c r="CM15" s="43">
        <f t="shared" si="22"/>
        <v>85</v>
      </c>
      <c r="CN15" s="44">
        <f t="shared" si="23"/>
        <v>85</v>
      </c>
      <c r="CO15" s="45"/>
      <c r="CP15" s="52">
        <v>3</v>
      </c>
      <c r="CQ15" s="46" t="str">
        <f t="shared" si="24"/>
        <v>Memiliki kemampuan pemahaman Lingkaran, Berkas dan Kuasa Lingkaran, Masih perlu peningkatan pemahaman Polinomial.</v>
      </c>
      <c r="CR15" s="45"/>
      <c r="CS15" s="52">
        <v>3</v>
      </c>
      <c r="CT15" s="46" t="str">
        <f t="shared" si="25"/>
        <v>Memiliki keterampilan Lingkaran, Berkas dan Kuasa Lingkaran, Masih perlu peningkatan keterampilan Polinomial.</v>
      </c>
      <c r="CV15" s="40">
        <v>6</v>
      </c>
      <c r="CW15" s="52"/>
      <c r="CY15" s="18">
        <v>76</v>
      </c>
      <c r="CZ15" s="21">
        <v>90</v>
      </c>
      <c r="DA15" s="22" t="s">
        <v>55</v>
      </c>
      <c r="DE15" s="51">
        <v>6</v>
      </c>
      <c r="DF15" s="51"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Lingkaran, Berkas dan Kuasa Lingkaran, Polinomial, </v>
      </c>
    </row>
    <row r="16" spans="1:110" x14ac:dyDescent="0.25">
      <c r="A16" s="8">
        <v>6</v>
      </c>
      <c r="B16" s="8">
        <v>107581</v>
      </c>
      <c r="C16" s="8" t="s">
        <v>56</v>
      </c>
      <c r="E16" s="47">
        <f t="shared" si="0"/>
        <v>71</v>
      </c>
      <c r="F16" s="8" t="str">
        <f t="shared" si="1"/>
        <v>C</v>
      </c>
      <c r="G16" s="8" t="str">
        <f t="shared" si="2"/>
        <v>Memiliki kemampuan pemahaman Lingkaran, Berkas dan Kuasa Lingkaran, Masih perlu peningkatan pemahaman Polinomial.</v>
      </c>
      <c r="H16" s="47">
        <f t="shared" si="3"/>
        <v>82</v>
      </c>
      <c r="I16" s="8" t="str">
        <f t="shared" si="4"/>
        <v>B</v>
      </c>
      <c r="J16" s="8" t="str">
        <f t="shared" si="5"/>
        <v>Memiliki keterampilan Lingkaran, Berkas dan Kuasa Lingkaran, Masih perlu peningkatan keterampilan Polinomial.</v>
      </c>
      <c r="K16" s="13"/>
      <c r="L16" s="41">
        <f t="shared" si="6"/>
        <v>76</v>
      </c>
      <c r="M16" s="41">
        <f t="shared" si="7"/>
        <v>40</v>
      </c>
      <c r="O16" s="41">
        <v>70</v>
      </c>
      <c r="P16" s="41"/>
      <c r="Q16" s="42">
        <v>80</v>
      </c>
      <c r="R16" s="41">
        <v>70</v>
      </c>
      <c r="S16" s="41"/>
      <c r="T16" s="42">
        <v>85</v>
      </c>
      <c r="U16" s="41"/>
      <c r="V16" s="41"/>
      <c r="W16" s="42"/>
      <c r="X16" s="41"/>
      <c r="Y16" s="41"/>
      <c r="Z16" s="42"/>
      <c r="AA16" s="41"/>
      <c r="AB16" s="41"/>
      <c r="AC16" s="42"/>
      <c r="AD16" s="42">
        <f t="shared" si="8"/>
        <v>76</v>
      </c>
      <c r="AE16" s="41">
        <v>70</v>
      </c>
      <c r="AF16" s="41"/>
      <c r="AG16" s="42">
        <v>80</v>
      </c>
      <c r="AH16" s="41"/>
      <c r="AI16" s="41"/>
      <c r="AJ16" s="42"/>
      <c r="AK16" s="41"/>
      <c r="AL16" s="41"/>
      <c r="AM16" s="42"/>
      <c r="AN16" s="41"/>
      <c r="AO16" s="41"/>
      <c r="AP16" s="42"/>
      <c r="AQ16" s="41"/>
      <c r="AR16" s="41"/>
      <c r="AS16" s="42"/>
      <c r="AT16" s="41">
        <v>40</v>
      </c>
      <c r="AU16" s="43">
        <f t="shared" si="9"/>
        <v>70.714285714285708</v>
      </c>
      <c r="AV16" s="44">
        <f t="shared" si="10"/>
        <v>71</v>
      </c>
      <c r="AW16" s="45"/>
      <c r="AX16" s="41"/>
      <c r="AY16" s="41"/>
      <c r="AZ16" s="42">
        <v>85</v>
      </c>
      <c r="BA16" s="41"/>
      <c r="BB16" s="41"/>
      <c r="BC16" s="42">
        <v>70</v>
      </c>
      <c r="BD16" s="41"/>
      <c r="BE16" s="41"/>
      <c r="BF16" s="42"/>
      <c r="BG16" s="41"/>
      <c r="BH16" s="41"/>
      <c r="BI16" s="42"/>
      <c r="BJ16" s="41"/>
      <c r="BK16" s="41"/>
      <c r="BL16" s="42"/>
      <c r="BM16" s="42">
        <f t="shared" si="11"/>
        <v>85</v>
      </c>
      <c r="BN16" s="42">
        <f t="shared" si="12"/>
        <v>70</v>
      </c>
      <c r="BO16" s="42" t="str">
        <f t="shared" si="13"/>
        <v/>
      </c>
      <c r="BP16" s="42" t="str">
        <f t="shared" si="14"/>
        <v/>
      </c>
      <c r="BQ16" s="42" t="str">
        <f t="shared" si="15"/>
        <v/>
      </c>
      <c r="BR16" s="42">
        <f t="shared" si="16"/>
        <v>78</v>
      </c>
      <c r="BS16" s="41"/>
      <c r="BT16" s="41"/>
      <c r="BU16" s="42">
        <v>85</v>
      </c>
      <c r="BV16" s="41"/>
      <c r="BW16" s="41"/>
      <c r="BX16" s="42"/>
      <c r="BY16" s="41"/>
      <c r="BZ16" s="41"/>
      <c r="CA16" s="42"/>
      <c r="CB16" s="41"/>
      <c r="CC16" s="41"/>
      <c r="CD16" s="42"/>
      <c r="CE16" s="41"/>
      <c r="CF16" s="41"/>
      <c r="CG16" s="42"/>
      <c r="CH16" s="42">
        <f t="shared" si="17"/>
        <v>85</v>
      </c>
      <c r="CI16" s="42" t="str">
        <f t="shared" si="18"/>
        <v/>
      </c>
      <c r="CJ16" s="42" t="str">
        <f t="shared" si="19"/>
        <v/>
      </c>
      <c r="CK16" s="42" t="str">
        <f t="shared" si="20"/>
        <v/>
      </c>
      <c r="CL16" s="42" t="str">
        <f t="shared" si="21"/>
        <v/>
      </c>
      <c r="CM16" s="43">
        <f t="shared" si="22"/>
        <v>81.5</v>
      </c>
      <c r="CN16" s="44">
        <f t="shared" si="23"/>
        <v>82</v>
      </c>
      <c r="CO16" s="45"/>
      <c r="CP16" s="52">
        <v>3</v>
      </c>
      <c r="CQ16" s="46" t="str">
        <f t="shared" si="24"/>
        <v>Memiliki kemampuan pemahaman Lingkaran, Berkas dan Kuasa Lingkaran, Masih perlu peningkatan pemahaman Polinomial.</v>
      </c>
      <c r="CR16" s="45"/>
      <c r="CS16" s="52">
        <v>3</v>
      </c>
      <c r="CT16" s="46" t="str">
        <f t="shared" si="25"/>
        <v>Memiliki keterampilan Lingkaran, Berkas dan Kuasa Lingkaran, Masih perlu peningkatan keterampilan Polinomial.</v>
      </c>
      <c r="CV16" s="40">
        <v>7</v>
      </c>
      <c r="CW16" s="52"/>
      <c r="CY16" s="18">
        <v>91</v>
      </c>
      <c r="CZ16" s="21">
        <v>100</v>
      </c>
      <c r="DA16" s="22" t="s">
        <v>15</v>
      </c>
      <c r="DE16" s="51">
        <v>7</v>
      </c>
      <c r="DF16" s="51"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Lingkaran, Berkas dan Kuasa Lingkaran, Polinomial, </v>
      </c>
    </row>
    <row r="17" spans="1:110" x14ac:dyDescent="0.25">
      <c r="A17" s="8">
        <v>7</v>
      </c>
      <c r="B17" s="8">
        <v>107596</v>
      </c>
      <c r="C17" s="8" t="s">
        <v>57</v>
      </c>
      <c r="E17" s="47">
        <f t="shared" si="0"/>
        <v>85</v>
      </c>
      <c r="F17" s="8" t="str">
        <f t="shared" si="1"/>
        <v>B</v>
      </c>
      <c r="G17" s="8" t="str">
        <f t="shared" si="2"/>
        <v>Memiliki kemampuan pemahaman Lingkaran, Berkas dan Kuasa Lingkaran, Masih perlu peningkatan pemahaman Polinomial.</v>
      </c>
      <c r="H17" s="47">
        <f t="shared" si="3"/>
        <v>85</v>
      </c>
      <c r="I17" s="8" t="str">
        <f t="shared" si="4"/>
        <v>B</v>
      </c>
      <c r="J17" s="8" t="str">
        <f t="shared" si="5"/>
        <v>Memiliki keterampilan Lingkaran, Berkas dan Kuasa Lingkaran, Masih perlu peningkatan keterampilan Polinomial.</v>
      </c>
      <c r="K17" s="13"/>
      <c r="L17" s="41">
        <f t="shared" si="6"/>
        <v>90</v>
      </c>
      <c r="M17" s="41">
        <f t="shared" si="7"/>
        <v>65</v>
      </c>
      <c r="O17" s="41">
        <v>93</v>
      </c>
      <c r="P17" s="41"/>
      <c r="Q17" s="42">
        <v>100</v>
      </c>
      <c r="R17" s="41">
        <v>90</v>
      </c>
      <c r="S17" s="41"/>
      <c r="T17" s="42">
        <v>75</v>
      </c>
      <c r="U17" s="41"/>
      <c r="V17" s="41"/>
      <c r="W17" s="42"/>
      <c r="X17" s="41"/>
      <c r="Y17" s="41"/>
      <c r="Z17" s="42"/>
      <c r="AA17" s="41"/>
      <c r="AB17" s="41"/>
      <c r="AC17" s="42"/>
      <c r="AD17" s="42">
        <f t="shared" si="8"/>
        <v>90</v>
      </c>
      <c r="AE17" s="41">
        <v>80</v>
      </c>
      <c r="AF17" s="41"/>
      <c r="AG17" s="42">
        <v>90</v>
      </c>
      <c r="AH17" s="41"/>
      <c r="AI17" s="41"/>
      <c r="AJ17" s="42"/>
      <c r="AK17" s="41"/>
      <c r="AL17" s="41"/>
      <c r="AM17" s="42"/>
      <c r="AN17" s="41"/>
      <c r="AO17" s="41"/>
      <c r="AP17" s="42"/>
      <c r="AQ17" s="41"/>
      <c r="AR17" s="41"/>
      <c r="AS17" s="42"/>
      <c r="AT17" s="41">
        <v>65</v>
      </c>
      <c r="AU17" s="43">
        <f t="shared" si="9"/>
        <v>84.714285714285708</v>
      </c>
      <c r="AV17" s="44">
        <f t="shared" si="10"/>
        <v>85</v>
      </c>
      <c r="AW17" s="45"/>
      <c r="AX17" s="41"/>
      <c r="AY17" s="41"/>
      <c r="AZ17" s="42">
        <v>85</v>
      </c>
      <c r="BA17" s="41"/>
      <c r="BB17" s="41"/>
      <c r="BC17" s="42">
        <v>85</v>
      </c>
      <c r="BD17" s="41"/>
      <c r="BE17" s="41"/>
      <c r="BF17" s="42"/>
      <c r="BG17" s="41"/>
      <c r="BH17" s="41"/>
      <c r="BI17" s="42"/>
      <c r="BJ17" s="41"/>
      <c r="BK17" s="41"/>
      <c r="BL17" s="42"/>
      <c r="BM17" s="42">
        <f t="shared" si="11"/>
        <v>85</v>
      </c>
      <c r="BN17" s="42">
        <f t="shared" si="12"/>
        <v>85</v>
      </c>
      <c r="BO17" s="42" t="str">
        <f t="shared" si="13"/>
        <v/>
      </c>
      <c r="BP17" s="42" t="str">
        <f t="shared" si="14"/>
        <v/>
      </c>
      <c r="BQ17" s="42" t="str">
        <f t="shared" si="15"/>
        <v/>
      </c>
      <c r="BR17" s="42">
        <f t="shared" si="16"/>
        <v>85</v>
      </c>
      <c r="BS17" s="41"/>
      <c r="BT17" s="41"/>
      <c r="BU17" s="42">
        <v>85</v>
      </c>
      <c r="BV17" s="41"/>
      <c r="BW17" s="41"/>
      <c r="BX17" s="42"/>
      <c r="BY17" s="41"/>
      <c r="BZ17" s="41"/>
      <c r="CA17" s="42"/>
      <c r="CB17" s="41"/>
      <c r="CC17" s="41"/>
      <c r="CD17" s="42"/>
      <c r="CE17" s="41"/>
      <c r="CF17" s="41"/>
      <c r="CG17" s="42"/>
      <c r="CH17" s="42">
        <f t="shared" si="17"/>
        <v>85</v>
      </c>
      <c r="CI17" s="42" t="str">
        <f t="shared" si="18"/>
        <v/>
      </c>
      <c r="CJ17" s="42" t="str">
        <f t="shared" si="19"/>
        <v/>
      </c>
      <c r="CK17" s="42" t="str">
        <f t="shared" si="20"/>
        <v/>
      </c>
      <c r="CL17" s="42" t="str">
        <f t="shared" si="21"/>
        <v/>
      </c>
      <c r="CM17" s="43">
        <f t="shared" si="22"/>
        <v>85</v>
      </c>
      <c r="CN17" s="44">
        <f t="shared" si="23"/>
        <v>85</v>
      </c>
      <c r="CO17" s="45"/>
      <c r="CP17" s="52">
        <v>3</v>
      </c>
      <c r="CQ17" s="46" t="str">
        <f t="shared" si="24"/>
        <v>Memiliki kemampuan pemahaman Lingkaran, Berkas dan Kuasa Lingkaran, Masih perlu peningkatan pemahaman Polinomial.</v>
      </c>
      <c r="CR17" s="45"/>
      <c r="CS17" s="52">
        <v>3</v>
      </c>
      <c r="CT17" s="46" t="str">
        <f t="shared" si="25"/>
        <v>Memiliki keterampilan Lingkaran, Berkas dan Kuasa Lingkaran, Masih perlu peningkatan keterampilan Polinomial.</v>
      </c>
      <c r="CV17" s="40">
        <v>8</v>
      </c>
      <c r="CW17" s="52"/>
      <c r="CY17" s="23"/>
      <c r="CZ17" s="23"/>
      <c r="DA17" s="23"/>
      <c r="DE17" s="51">
        <v>8</v>
      </c>
      <c r="DF17" s="51"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Lingkaran, Berkas dan Kuasa Lingkaran, Polinomial, </v>
      </c>
    </row>
    <row r="18" spans="1:110" x14ac:dyDescent="0.25">
      <c r="A18" s="8">
        <v>8</v>
      </c>
      <c r="B18" s="8">
        <v>107611</v>
      </c>
      <c r="C18" s="8" t="s">
        <v>58</v>
      </c>
      <c r="E18" s="47">
        <f t="shared" si="0"/>
        <v>80</v>
      </c>
      <c r="F18" s="8" t="str">
        <f t="shared" si="1"/>
        <v>B</v>
      </c>
      <c r="G18" s="8" t="str">
        <f t="shared" si="2"/>
        <v>Memiliki kemampuan pemahaman Lingkaran, Berkas dan Kuasa Lingkaran, Masih perlu peningkatan pemahaman Polinomial.</v>
      </c>
      <c r="H18" s="47">
        <f t="shared" si="3"/>
        <v>85</v>
      </c>
      <c r="I18" s="8" t="str">
        <f t="shared" si="4"/>
        <v>B</v>
      </c>
      <c r="J18" s="8" t="str">
        <f t="shared" si="5"/>
        <v>Memiliki keterampilan Lingkaran, Berkas dan Kuasa Lingkaran, Masih perlu peningkatan keterampilan Polinomial.</v>
      </c>
      <c r="K18" s="13"/>
      <c r="L18" s="41">
        <f t="shared" si="6"/>
        <v>76</v>
      </c>
      <c r="M18" s="41">
        <f t="shared" si="7"/>
        <v>66</v>
      </c>
      <c r="O18" s="41">
        <v>70</v>
      </c>
      <c r="P18" s="41"/>
      <c r="Q18" s="42">
        <v>90</v>
      </c>
      <c r="R18" s="41">
        <v>70</v>
      </c>
      <c r="S18" s="41"/>
      <c r="T18" s="42">
        <v>75</v>
      </c>
      <c r="U18" s="41"/>
      <c r="V18" s="41"/>
      <c r="W18" s="42"/>
      <c r="X18" s="41"/>
      <c r="Y18" s="41"/>
      <c r="Z18" s="42"/>
      <c r="AA18" s="41"/>
      <c r="AB18" s="41"/>
      <c r="AC18" s="42"/>
      <c r="AD18" s="42">
        <f t="shared" si="8"/>
        <v>76</v>
      </c>
      <c r="AE18" s="41">
        <v>100</v>
      </c>
      <c r="AF18" s="41"/>
      <c r="AG18" s="42">
        <v>90</v>
      </c>
      <c r="AH18" s="41"/>
      <c r="AI18" s="41"/>
      <c r="AJ18" s="42"/>
      <c r="AK18" s="41"/>
      <c r="AL18" s="41"/>
      <c r="AM18" s="42"/>
      <c r="AN18" s="41"/>
      <c r="AO18" s="41"/>
      <c r="AP18" s="42"/>
      <c r="AQ18" s="41"/>
      <c r="AR18" s="41"/>
      <c r="AS18" s="42"/>
      <c r="AT18" s="41">
        <v>66</v>
      </c>
      <c r="AU18" s="43">
        <f t="shared" si="9"/>
        <v>80.142857142857139</v>
      </c>
      <c r="AV18" s="44">
        <f t="shared" si="10"/>
        <v>80</v>
      </c>
      <c r="AW18" s="45"/>
      <c r="AX18" s="41"/>
      <c r="AY18" s="41"/>
      <c r="AZ18" s="42">
        <v>85</v>
      </c>
      <c r="BA18" s="41"/>
      <c r="BB18" s="41"/>
      <c r="BC18" s="42">
        <v>85</v>
      </c>
      <c r="BD18" s="41"/>
      <c r="BE18" s="41"/>
      <c r="BF18" s="42"/>
      <c r="BG18" s="41"/>
      <c r="BH18" s="41"/>
      <c r="BI18" s="42"/>
      <c r="BJ18" s="41"/>
      <c r="BK18" s="41"/>
      <c r="BL18" s="42"/>
      <c r="BM18" s="42">
        <f t="shared" si="11"/>
        <v>85</v>
      </c>
      <c r="BN18" s="42">
        <f t="shared" si="12"/>
        <v>85</v>
      </c>
      <c r="BO18" s="42" t="str">
        <f t="shared" si="13"/>
        <v/>
      </c>
      <c r="BP18" s="42" t="str">
        <f t="shared" si="14"/>
        <v/>
      </c>
      <c r="BQ18" s="42" t="str">
        <f t="shared" si="15"/>
        <v/>
      </c>
      <c r="BR18" s="42">
        <f t="shared" si="16"/>
        <v>85</v>
      </c>
      <c r="BS18" s="41"/>
      <c r="BT18" s="41"/>
      <c r="BU18" s="42">
        <v>85</v>
      </c>
      <c r="BV18" s="41"/>
      <c r="BW18" s="41"/>
      <c r="BX18" s="42"/>
      <c r="BY18" s="41"/>
      <c r="BZ18" s="41"/>
      <c r="CA18" s="42"/>
      <c r="CB18" s="41"/>
      <c r="CC18" s="41"/>
      <c r="CD18" s="42"/>
      <c r="CE18" s="41"/>
      <c r="CF18" s="41"/>
      <c r="CG18" s="42"/>
      <c r="CH18" s="42">
        <f t="shared" si="17"/>
        <v>85</v>
      </c>
      <c r="CI18" s="42" t="str">
        <f t="shared" si="18"/>
        <v/>
      </c>
      <c r="CJ18" s="42" t="str">
        <f t="shared" si="19"/>
        <v/>
      </c>
      <c r="CK18" s="42" t="str">
        <f t="shared" si="20"/>
        <v/>
      </c>
      <c r="CL18" s="42" t="str">
        <f t="shared" si="21"/>
        <v/>
      </c>
      <c r="CM18" s="43">
        <f t="shared" si="22"/>
        <v>85</v>
      </c>
      <c r="CN18" s="44">
        <f t="shared" si="23"/>
        <v>85</v>
      </c>
      <c r="CO18" s="45"/>
      <c r="CP18" s="52">
        <v>3</v>
      </c>
      <c r="CQ18" s="46" t="str">
        <f t="shared" si="24"/>
        <v>Memiliki kemampuan pemahaman Lingkaran, Berkas dan Kuasa Lingkaran, Masih perlu peningkatan pemahaman Polinomial.</v>
      </c>
      <c r="CR18" s="45"/>
      <c r="CS18" s="52">
        <v>3</v>
      </c>
      <c r="CT18" s="46" t="str">
        <f t="shared" si="25"/>
        <v>Memiliki keterampilan Lingkaran, Berkas dan Kuasa Lingkaran, Masih perlu peningkatan keterampilan Polinomial.</v>
      </c>
      <c r="CV18" s="40">
        <v>9</v>
      </c>
      <c r="CW18" s="52"/>
      <c r="CY18" s="23"/>
      <c r="CZ18" s="23"/>
      <c r="DA18" s="23"/>
      <c r="DE18" s="51">
        <v>9</v>
      </c>
      <c r="DF18" s="51"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Lingkaran, Berkas dan Kuasa Lingkaran, Polinomial, </v>
      </c>
    </row>
    <row r="19" spans="1:110" x14ac:dyDescent="0.25">
      <c r="A19" s="8">
        <v>9</v>
      </c>
      <c r="B19" s="8">
        <v>107626</v>
      </c>
      <c r="C19" s="8" t="s">
        <v>59</v>
      </c>
      <c r="E19" s="47">
        <f t="shared" si="0"/>
        <v>80</v>
      </c>
      <c r="F19" s="8" t="str">
        <f t="shared" si="1"/>
        <v>B</v>
      </c>
      <c r="G19" s="8" t="str">
        <f t="shared" si="2"/>
        <v>Memiliki kemampuan pemahaman Lingkaran, Berkas dan Kuasa Lingkaran, Masih perlu peningkatan pemahaman Polinomial.</v>
      </c>
      <c r="H19" s="47">
        <f t="shared" si="3"/>
        <v>85</v>
      </c>
      <c r="I19" s="8" t="str">
        <f t="shared" si="4"/>
        <v>B</v>
      </c>
      <c r="J19" s="8" t="str">
        <f t="shared" si="5"/>
        <v>Memiliki keterampilan Lingkaran, Berkas dan Kuasa Lingkaran, Masih perlu peningkatan keterampilan Polinomial.</v>
      </c>
      <c r="K19" s="13"/>
      <c r="L19" s="41">
        <f t="shared" si="6"/>
        <v>80</v>
      </c>
      <c r="M19" s="41">
        <f t="shared" si="7"/>
        <v>55</v>
      </c>
      <c r="O19" s="41">
        <v>70</v>
      </c>
      <c r="P19" s="41"/>
      <c r="Q19" s="42">
        <v>90</v>
      </c>
      <c r="R19" s="41">
        <v>70</v>
      </c>
      <c r="S19" s="41"/>
      <c r="T19" s="42">
        <v>90</v>
      </c>
      <c r="U19" s="41"/>
      <c r="V19" s="41"/>
      <c r="W19" s="42"/>
      <c r="X19" s="41"/>
      <c r="Y19" s="41"/>
      <c r="Z19" s="42"/>
      <c r="AA19" s="41"/>
      <c r="AB19" s="41"/>
      <c r="AC19" s="42"/>
      <c r="AD19" s="42">
        <f t="shared" si="8"/>
        <v>80</v>
      </c>
      <c r="AE19" s="41">
        <v>90</v>
      </c>
      <c r="AF19" s="41"/>
      <c r="AG19" s="42">
        <v>95</v>
      </c>
      <c r="AH19" s="41"/>
      <c r="AI19" s="41"/>
      <c r="AJ19" s="42"/>
      <c r="AK19" s="41"/>
      <c r="AL19" s="41"/>
      <c r="AM19" s="42"/>
      <c r="AN19" s="41"/>
      <c r="AO19" s="41"/>
      <c r="AP19" s="42"/>
      <c r="AQ19" s="41"/>
      <c r="AR19" s="41"/>
      <c r="AS19" s="42"/>
      <c r="AT19" s="41">
        <v>55</v>
      </c>
      <c r="AU19" s="43">
        <f t="shared" si="9"/>
        <v>80</v>
      </c>
      <c r="AV19" s="44">
        <f t="shared" si="10"/>
        <v>80</v>
      </c>
      <c r="AW19" s="45"/>
      <c r="AX19" s="41"/>
      <c r="AY19" s="41"/>
      <c r="AZ19" s="42">
        <v>85</v>
      </c>
      <c r="BA19" s="41"/>
      <c r="BB19" s="41"/>
      <c r="BC19" s="42">
        <v>85</v>
      </c>
      <c r="BD19" s="41"/>
      <c r="BE19" s="41"/>
      <c r="BF19" s="42"/>
      <c r="BG19" s="41"/>
      <c r="BH19" s="41"/>
      <c r="BI19" s="42"/>
      <c r="BJ19" s="41"/>
      <c r="BK19" s="41"/>
      <c r="BL19" s="42"/>
      <c r="BM19" s="42">
        <f t="shared" si="11"/>
        <v>85</v>
      </c>
      <c r="BN19" s="42">
        <f t="shared" si="12"/>
        <v>85</v>
      </c>
      <c r="BO19" s="42" t="str">
        <f t="shared" si="13"/>
        <v/>
      </c>
      <c r="BP19" s="42" t="str">
        <f t="shared" si="14"/>
        <v/>
      </c>
      <c r="BQ19" s="42" t="str">
        <f t="shared" si="15"/>
        <v/>
      </c>
      <c r="BR19" s="42">
        <f t="shared" si="16"/>
        <v>85</v>
      </c>
      <c r="BS19" s="41"/>
      <c r="BT19" s="41"/>
      <c r="BU19" s="42">
        <v>85</v>
      </c>
      <c r="BV19" s="41"/>
      <c r="BW19" s="41"/>
      <c r="BX19" s="42"/>
      <c r="BY19" s="41"/>
      <c r="BZ19" s="41"/>
      <c r="CA19" s="42"/>
      <c r="CB19" s="41"/>
      <c r="CC19" s="41"/>
      <c r="CD19" s="42"/>
      <c r="CE19" s="41"/>
      <c r="CF19" s="41"/>
      <c r="CG19" s="42"/>
      <c r="CH19" s="42">
        <f t="shared" si="17"/>
        <v>85</v>
      </c>
      <c r="CI19" s="42" t="str">
        <f t="shared" si="18"/>
        <v/>
      </c>
      <c r="CJ19" s="42" t="str">
        <f t="shared" si="19"/>
        <v/>
      </c>
      <c r="CK19" s="42" t="str">
        <f t="shared" si="20"/>
        <v/>
      </c>
      <c r="CL19" s="42" t="str">
        <f t="shared" si="21"/>
        <v/>
      </c>
      <c r="CM19" s="43">
        <f t="shared" si="22"/>
        <v>85</v>
      </c>
      <c r="CN19" s="44">
        <f t="shared" si="23"/>
        <v>85</v>
      </c>
      <c r="CO19" s="45"/>
      <c r="CP19" s="52">
        <v>3</v>
      </c>
      <c r="CQ19" s="46" t="str">
        <f t="shared" si="24"/>
        <v>Memiliki kemampuan pemahaman Lingkaran, Berkas dan Kuasa Lingkaran, Masih perlu peningkatan pemahaman Polinomial.</v>
      </c>
      <c r="CR19" s="45"/>
      <c r="CS19" s="52">
        <v>3</v>
      </c>
      <c r="CT19" s="46" t="str">
        <f t="shared" si="25"/>
        <v>Memiliki keterampilan Lingkaran, Berkas dan Kuasa Lingkaran, Masih perlu peningkatan keterampilan Polinomial.</v>
      </c>
      <c r="CV19" s="40">
        <v>10</v>
      </c>
      <c r="CW19" s="52"/>
      <c r="CY19" s="23"/>
      <c r="CZ19" s="23"/>
      <c r="DA19" s="23"/>
      <c r="DE19" s="51">
        <v>10</v>
      </c>
      <c r="DF19" s="51"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Lingkaran, Berkas dan Kuasa Lingkaran, Polinomial, </v>
      </c>
    </row>
    <row r="20" spans="1:110" x14ac:dyDescent="0.25">
      <c r="A20" s="8">
        <v>10</v>
      </c>
      <c r="B20" s="8">
        <v>107641</v>
      </c>
      <c r="C20" s="8" t="s">
        <v>60</v>
      </c>
      <c r="E20" s="47">
        <f t="shared" si="0"/>
        <v>80</v>
      </c>
      <c r="F20" s="8" t="str">
        <f t="shared" si="1"/>
        <v>B</v>
      </c>
      <c r="G20" s="8" t="str">
        <f t="shared" si="2"/>
        <v>Memiliki kemampuan pemahaman Lingkaran, Berkas dan Kuasa Lingkaran, Masih perlu peningkatan pemahaman Polinomial.</v>
      </c>
      <c r="H20" s="47">
        <f t="shared" si="3"/>
        <v>85</v>
      </c>
      <c r="I20" s="8" t="str">
        <f t="shared" si="4"/>
        <v>B</v>
      </c>
      <c r="J20" s="8" t="str">
        <f t="shared" si="5"/>
        <v>Memiliki keterampilan Lingkaran, Berkas dan Kuasa Lingkaran, Masih perlu peningkatan keterampilan Polinomial.</v>
      </c>
      <c r="K20" s="13"/>
      <c r="L20" s="41">
        <f t="shared" si="6"/>
        <v>81</v>
      </c>
      <c r="M20" s="41">
        <f t="shared" si="7"/>
        <v>60</v>
      </c>
      <c r="O20" s="41">
        <v>70</v>
      </c>
      <c r="P20" s="41"/>
      <c r="Q20" s="42">
        <v>95</v>
      </c>
      <c r="R20" s="41">
        <v>70</v>
      </c>
      <c r="S20" s="41"/>
      <c r="T20" s="42">
        <v>90</v>
      </c>
      <c r="U20" s="41"/>
      <c r="V20" s="41"/>
      <c r="W20" s="42"/>
      <c r="X20" s="41"/>
      <c r="Y20" s="41"/>
      <c r="Z20" s="42"/>
      <c r="AA20" s="41"/>
      <c r="AB20" s="41"/>
      <c r="AC20" s="42"/>
      <c r="AD20" s="42">
        <f t="shared" si="8"/>
        <v>81</v>
      </c>
      <c r="AE20" s="41">
        <v>80</v>
      </c>
      <c r="AF20" s="41"/>
      <c r="AG20" s="42">
        <v>95</v>
      </c>
      <c r="AH20" s="41"/>
      <c r="AI20" s="41"/>
      <c r="AJ20" s="42"/>
      <c r="AK20" s="41"/>
      <c r="AL20" s="41"/>
      <c r="AM20" s="42"/>
      <c r="AN20" s="41"/>
      <c r="AO20" s="41"/>
      <c r="AP20" s="42"/>
      <c r="AQ20" s="41"/>
      <c r="AR20" s="41"/>
      <c r="AS20" s="42"/>
      <c r="AT20" s="41">
        <v>60</v>
      </c>
      <c r="AU20" s="43">
        <f t="shared" si="9"/>
        <v>80</v>
      </c>
      <c r="AV20" s="44">
        <f t="shared" si="10"/>
        <v>80</v>
      </c>
      <c r="AW20" s="45"/>
      <c r="AX20" s="41"/>
      <c r="AY20" s="41"/>
      <c r="AZ20" s="42">
        <v>85</v>
      </c>
      <c r="BA20" s="41"/>
      <c r="BB20" s="41"/>
      <c r="BC20" s="42">
        <v>85</v>
      </c>
      <c r="BD20" s="41"/>
      <c r="BE20" s="41"/>
      <c r="BF20" s="42"/>
      <c r="BG20" s="41"/>
      <c r="BH20" s="41"/>
      <c r="BI20" s="42"/>
      <c r="BJ20" s="41"/>
      <c r="BK20" s="41"/>
      <c r="BL20" s="42"/>
      <c r="BM20" s="42">
        <f t="shared" si="11"/>
        <v>85</v>
      </c>
      <c r="BN20" s="42">
        <f t="shared" si="12"/>
        <v>85</v>
      </c>
      <c r="BO20" s="42" t="str">
        <f t="shared" si="13"/>
        <v/>
      </c>
      <c r="BP20" s="42" t="str">
        <f t="shared" si="14"/>
        <v/>
      </c>
      <c r="BQ20" s="42" t="str">
        <f t="shared" si="15"/>
        <v/>
      </c>
      <c r="BR20" s="42">
        <f t="shared" si="16"/>
        <v>85</v>
      </c>
      <c r="BS20" s="41"/>
      <c r="BT20" s="41"/>
      <c r="BU20" s="42">
        <v>85</v>
      </c>
      <c r="BV20" s="41"/>
      <c r="BW20" s="41"/>
      <c r="BX20" s="42"/>
      <c r="BY20" s="41"/>
      <c r="BZ20" s="41"/>
      <c r="CA20" s="42"/>
      <c r="CB20" s="41"/>
      <c r="CC20" s="41"/>
      <c r="CD20" s="42"/>
      <c r="CE20" s="41"/>
      <c r="CF20" s="41"/>
      <c r="CG20" s="42"/>
      <c r="CH20" s="42">
        <f t="shared" si="17"/>
        <v>85</v>
      </c>
      <c r="CI20" s="42" t="str">
        <f t="shared" si="18"/>
        <v/>
      </c>
      <c r="CJ20" s="42" t="str">
        <f t="shared" si="19"/>
        <v/>
      </c>
      <c r="CK20" s="42" t="str">
        <f t="shared" si="20"/>
        <v/>
      </c>
      <c r="CL20" s="42" t="str">
        <f t="shared" si="21"/>
        <v/>
      </c>
      <c r="CM20" s="43">
        <f t="shared" si="22"/>
        <v>85</v>
      </c>
      <c r="CN20" s="44">
        <f t="shared" si="23"/>
        <v>85</v>
      </c>
      <c r="CO20" s="45"/>
      <c r="CP20" s="52">
        <v>3</v>
      </c>
      <c r="CQ20" s="46" t="str">
        <f t="shared" si="24"/>
        <v>Memiliki kemampuan pemahaman Lingkaran, Berkas dan Kuasa Lingkaran, Masih perlu peningkatan pemahaman Polinomial.</v>
      </c>
      <c r="CR20" s="45"/>
      <c r="CS20" s="52">
        <v>3</v>
      </c>
      <c r="CT20" s="46" t="str">
        <f t="shared" si="25"/>
        <v>Memiliki keterampilan Lingkaran, Berkas dan Kuasa Lingkaran, Masih perlu peningkatan keterampilan Polinomial.</v>
      </c>
      <c r="CY20" s="23"/>
      <c r="CZ20" s="23"/>
      <c r="DA20" s="23"/>
      <c r="DE20" s="51">
        <v>11</v>
      </c>
      <c r="DF20" s="51" t="str">
        <f>(IF(CW10="","","Memiliki kemampuan pemahaman  "))&amp;(IF(CW10="","",CW10&amp;", "))&amp;(IF(CW11="","",CW11&amp;", "))&amp;(IF(CW12="","",CW12&amp;", "))&amp;(IF(CW13="","",CW13&amp;", "))&amp;(IF(CW14="","",CW14&amp;", "))&amp;(IF(CW15="","",CW15&amp;", "))&amp;(IF(CW16="","",CW16&amp;", "))&amp;(IF(CW17="","",CW17&amp;", "))&amp;(IF(CW18="","",CW18&amp;", "))&amp;(IF(CW19="","",CW19&amp;"."))</f>
        <v xml:space="preserve">Memiliki kemampuan pemahaman  Lingkaran, Berkas dan Kuasa Lingkaran, Polinomial, </v>
      </c>
    </row>
    <row r="21" spans="1:110" ht="18.75" customHeight="1" x14ac:dyDescent="0.3">
      <c r="A21" s="8">
        <v>11</v>
      </c>
      <c r="B21" s="8">
        <v>107656</v>
      </c>
      <c r="C21" s="8" t="s">
        <v>61</v>
      </c>
      <c r="E21" s="47">
        <f t="shared" si="0"/>
        <v>89</v>
      </c>
      <c r="F21" s="8" t="str">
        <f t="shared" si="1"/>
        <v>B</v>
      </c>
      <c r="G21" s="8" t="str">
        <f t="shared" si="2"/>
        <v>Memiliki kemampuan pemahaman Lingkaran, Berkas dan Kuasa Lingkaran, Masih perlu peningkatan pemahaman Polinomial.</v>
      </c>
      <c r="H21" s="47">
        <f t="shared" si="3"/>
        <v>85</v>
      </c>
      <c r="I21" s="8" t="str">
        <f t="shared" si="4"/>
        <v>B</v>
      </c>
      <c r="J21" s="8" t="str">
        <f t="shared" si="5"/>
        <v>Memiliki keterampilan Lingkaran, Berkas dan Kuasa Lingkaran, Masih perlu peningkatan keterampilan Polinomial.</v>
      </c>
      <c r="K21" s="13"/>
      <c r="L21" s="41">
        <f t="shared" si="6"/>
        <v>87</v>
      </c>
      <c r="M21" s="41">
        <f t="shared" si="7"/>
        <v>80</v>
      </c>
      <c r="O21" s="41">
        <v>73</v>
      </c>
      <c r="P21" s="41"/>
      <c r="Q21" s="42">
        <v>90</v>
      </c>
      <c r="R21" s="41">
        <v>90</v>
      </c>
      <c r="S21" s="41"/>
      <c r="T21" s="42">
        <v>95</v>
      </c>
      <c r="U21" s="41"/>
      <c r="V21" s="41"/>
      <c r="W21" s="42"/>
      <c r="X21" s="41"/>
      <c r="Y21" s="41"/>
      <c r="Z21" s="42"/>
      <c r="AA21" s="41"/>
      <c r="AB21" s="41"/>
      <c r="AC21" s="42"/>
      <c r="AD21" s="42">
        <f t="shared" si="8"/>
        <v>87</v>
      </c>
      <c r="AE21" s="41">
        <v>100</v>
      </c>
      <c r="AF21" s="41"/>
      <c r="AG21" s="42">
        <v>95</v>
      </c>
      <c r="AH21" s="41"/>
      <c r="AI21" s="41"/>
      <c r="AJ21" s="42"/>
      <c r="AK21" s="41"/>
      <c r="AL21" s="41"/>
      <c r="AM21" s="42"/>
      <c r="AN21" s="41"/>
      <c r="AO21" s="41"/>
      <c r="AP21" s="42"/>
      <c r="AQ21" s="41"/>
      <c r="AR21" s="41"/>
      <c r="AS21" s="42"/>
      <c r="AT21" s="41">
        <v>80</v>
      </c>
      <c r="AU21" s="43">
        <f t="shared" si="9"/>
        <v>89</v>
      </c>
      <c r="AV21" s="44">
        <f t="shared" si="10"/>
        <v>89</v>
      </c>
      <c r="AW21" s="45"/>
      <c r="AX21" s="41"/>
      <c r="AY21" s="41"/>
      <c r="AZ21" s="42">
        <v>85</v>
      </c>
      <c r="BA21" s="41"/>
      <c r="BB21" s="41"/>
      <c r="BC21" s="42">
        <v>85</v>
      </c>
      <c r="BD21" s="41"/>
      <c r="BE21" s="41"/>
      <c r="BF21" s="42"/>
      <c r="BG21" s="41"/>
      <c r="BH21" s="41"/>
      <c r="BI21" s="42"/>
      <c r="BJ21" s="41"/>
      <c r="BK21" s="41"/>
      <c r="BL21" s="42"/>
      <c r="BM21" s="42">
        <f t="shared" si="11"/>
        <v>85</v>
      </c>
      <c r="BN21" s="42">
        <f t="shared" si="12"/>
        <v>85</v>
      </c>
      <c r="BO21" s="42" t="str">
        <f t="shared" si="13"/>
        <v/>
      </c>
      <c r="BP21" s="42" t="str">
        <f t="shared" si="14"/>
        <v/>
      </c>
      <c r="BQ21" s="42" t="str">
        <f t="shared" si="15"/>
        <v/>
      </c>
      <c r="BR21" s="42">
        <f t="shared" si="16"/>
        <v>85</v>
      </c>
      <c r="BS21" s="41"/>
      <c r="BT21" s="41"/>
      <c r="BU21" s="42">
        <v>85</v>
      </c>
      <c r="BV21" s="41"/>
      <c r="BW21" s="41"/>
      <c r="BX21" s="42"/>
      <c r="BY21" s="41"/>
      <c r="BZ21" s="41"/>
      <c r="CA21" s="42"/>
      <c r="CB21" s="41"/>
      <c r="CC21" s="41"/>
      <c r="CD21" s="42"/>
      <c r="CE21" s="41"/>
      <c r="CF21" s="41"/>
      <c r="CG21" s="42"/>
      <c r="CH21" s="42">
        <f t="shared" si="17"/>
        <v>85</v>
      </c>
      <c r="CI21" s="42" t="str">
        <f t="shared" si="18"/>
        <v/>
      </c>
      <c r="CJ21" s="42" t="str">
        <f t="shared" si="19"/>
        <v/>
      </c>
      <c r="CK21" s="42" t="str">
        <f t="shared" si="20"/>
        <v/>
      </c>
      <c r="CL21" s="42" t="str">
        <f t="shared" si="21"/>
        <v/>
      </c>
      <c r="CM21" s="43">
        <f t="shared" si="22"/>
        <v>85</v>
      </c>
      <c r="CN21" s="44">
        <f t="shared" si="23"/>
        <v>85</v>
      </c>
      <c r="CO21" s="45"/>
      <c r="CP21" s="52">
        <v>3</v>
      </c>
      <c r="CQ21" s="46" t="str">
        <f t="shared" si="24"/>
        <v>Memiliki kemampuan pemahaman Lingkaran, Berkas dan Kuasa Lingkaran, Masih perlu peningkatan pemahaman Polinomial.</v>
      </c>
      <c r="CR21" s="45"/>
      <c r="CS21" s="52">
        <v>3</v>
      </c>
      <c r="CT21" s="46" t="str">
        <f t="shared" si="25"/>
        <v>Memiliki keterampilan Lingkaran, Berkas dan Kuasa Lingkaran, Masih perlu peningkatan keterampilan Polinomial.</v>
      </c>
      <c r="CV21" s="35" t="s">
        <v>62</v>
      </c>
      <c r="CY21" s="23"/>
      <c r="CZ21" s="23"/>
      <c r="DA21" s="23"/>
    </row>
    <row r="22" spans="1:110" x14ac:dyDescent="0.25">
      <c r="A22" s="8">
        <v>12</v>
      </c>
      <c r="B22" s="8">
        <v>107671</v>
      </c>
      <c r="C22" s="8" t="s">
        <v>63</v>
      </c>
      <c r="E22" s="47">
        <f t="shared" si="0"/>
        <v>79</v>
      </c>
      <c r="F22" s="8" t="str">
        <f t="shared" si="1"/>
        <v>B</v>
      </c>
      <c r="G22" s="8" t="str">
        <f t="shared" si="2"/>
        <v>Memiliki kemampuan pemahaman Lingkaran, Berkas dan Kuasa Lingkaran, Masih perlu peningkatan pemahaman Polinomial.</v>
      </c>
      <c r="H22" s="47">
        <f t="shared" si="3"/>
        <v>85</v>
      </c>
      <c r="I22" s="8" t="str">
        <f t="shared" si="4"/>
        <v>B</v>
      </c>
      <c r="J22" s="8" t="str">
        <f t="shared" si="5"/>
        <v>Memiliki keterampilan Lingkaran, Berkas dan Kuasa Lingkaran, Masih perlu peningkatan keterampilan Polinomial.</v>
      </c>
      <c r="K22" s="13"/>
      <c r="L22" s="41">
        <f t="shared" si="6"/>
        <v>80</v>
      </c>
      <c r="M22" s="41">
        <f t="shared" si="7"/>
        <v>56</v>
      </c>
      <c r="O22" s="41">
        <v>70</v>
      </c>
      <c r="P22" s="41"/>
      <c r="Q22" s="42">
        <v>80</v>
      </c>
      <c r="R22" s="41">
        <v>75</v>
      </c>
      <c r="S22" s="41"/>
      <c r="T22" s="42">
        <v>95</v>
      </c>
      <c r="U22" s="41"/>
      <c r="V22" s="41"/>
      <c r="W22" s="42"/>
      <c r="X22" s="41"/>
      <c r="Y22" s="41"/>
      <c r="Z22" s="42"/>
      <c r="AA22" s="41"/>
      <c r="AB22" s="41"/>
      <c r="AC22" s="42"/>
      <c r="AD22" s="42">
        <f t="shared" si="8"/>
        <v>80</v>
      </c>
      <c r="AE22" s="41">
        <v>85</v>
      </c>
      <c r="AF22" s="41"/>
      <c r="AG22" s="42">
        <v>90</v>
      </c>
      <c r="AH22" s="41"/>
      <c r="AI22" s="41"/>
      <c r="AJ22" s="42"/>
      <c r="AK22" s="41"/>
      <c r="AL22" s="41"/>
      <c r="AM22" s="42"/>
      <c r="AN22" s="41"/>
      <c r="AO22" s="41"/>
      <c r="AP22" s="42"/>
      <c r="AQ22" s="41"/>
      <c r="AR22" s="41"/>
      <c r="AS22" s="42"/>
      <c r="AT22" s="41">
        <v>56</v>
      </c>
      <c r="AU22" s="43">
        <f t="shared" si="9"/>
        <v>78.714285714285708</v>
      </c>
      <c r="AV22" s="44">
        <f t="shared" si="10"/>
        <v>79</v>
      </c>
      <c r="AW22" s="45"/>
      <c r="AX22" s="41"/>
      <c r="AY22" s="41"/>
      <c r="AZ22" s="42">
        <v>85</v>
      </c>
      <c r="BA22" s="41"/>
      <c r="BB22" s="41"/>
      <c r="BC22" s="42">
        <v>85</v>
      </c>
      <c r="BD22" s="41"/>
      <c r="BE22" s="41"/>
      <c r="BF22" s="42"/>
      <c r="BG22" s="41"/>
      <c r="BH22" s="41"/>
      <c r="BI22" s="42"/>
      <c r="BJ22" s="41"/>
      <c r="BK22" s="41"/>
      <c r="BL22" s="42"/>
      <c r="BM22" s="42">
        <f t="shared" si="11"/>
        <v>85</v>
      </c>
      <c r="BN22" s="42">
        <f t="shared" si="12"/>
        <v>85</v>
      </c>
      <c r="BO22" s="42" t="str">
        <f t="shared" si="13"/>
        <v/>
      </c>
      <c r="BP22" s="42" t="str">
        <f t="shared" si="14"/>
        <v/>
      </c>
      <c r="BQ22" s="42" t="str">
        <f t="shared" si="15"/>
        <v/>
      </c>
      <c r="BR22" s="42">
        <f t="shared" si="16"/>
        <v>85</v>
      </c>
      <c r="BS22" s="41"/>
      <c r="BT22" s="41"/>
      <c r="BU22" s="42">
        <v>85</v>
      </c>
      <c r="BV22" s="41"/>
      <c r="BW22" s="41"/>
      <c r="BX22" s="42"/>
      <c r="BY22" s="41"/>
      <c r="BZ22" s="41"/>
      <c r="CA22" s="42"/>
      <c r="CB22" s="41"/>
      <c r="CC22" s="41"/>
      <c r="CD22" s="42"/>
      <c r="CE22" s="41"/>
      <c r="CF22" s="41"/>
      <c r="CG22" s="42"/>
      <c r="CH22" s="42">
        <f t="shared" si="17"/>
        <v>85</v>
      </c>
      <c r="CI22" s="42" t="str">
        <f t="shared" si="18"/>
        <v/>
      </c>
      <c r="CJ22" s="42" t="str">
        <f t="shared" si="19"/>
        <v/>
      </c>
      <c r="CK22" s="42" t="str">
        <f t="shared" si="20"/>
        <v/>
      </c>
      <c r="CL22" s="42" t="str">
        <f t="shared" si="21"/>
        <v/>
      </c>
      <c r="CM22" s="43">
        <f t="shared" si="22"/>
        <v>85</v>
      </c>
      <c r="CN22" s="44">
        <f t="shared" si="23"/>
        <v>85</v>
      </c>
      <c r="CO22" s="45"/>
      <c r="CP22" s="52">
        <v>3</v>
      </c>
      <c r="CQ22" s="46" t="str">
        <f t="shared" si="24"/>
        <v>Memiliki kemampuan pemahaman Lingkaran, Berkas dan Kuasa Lingkaran, Masih perlu peningkatan pemahaman Polinomial.</v>
      </c>
      <c r="CR22" s="45"/>
      <c r="CS22" s="52">
        <v>3</v>
      </c>
      <c r="CT22" s="46" t="str">
        <f t="shared" si="25"/>
        <v>Memiliki keterampilan Lingkaran, Berkas dan Kuasa Lingkaran, Masih perlu peningkatan keterampilan Polinomial.</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Lingkaran, Berkas dan Kuasa Lingkaran, Polinomial, </v>
      </c>
    </row>
    <row r="23" spans="1:110" x14ac:dyDescent="0.25">
      <c r="A23" s="8">
        <v>13</v>
      </c>
      <c r="B23" s="8">
        <v>107686</v>
      </c>
      <c r="C23" s="8" t="s">
        <v>64</v>
      </c>
      <c r="E23" s="47">
        <f t="shared" si="0"/>
        <v>86</v>
      </c>
      <c r="F23" s="8" t="str">
        <f t="shared" si="1"/>
        <v>B</v>
      </c>
      <c r="G23" s="8" t="str">
        <f t="shared" si="2"/>
        <v>Memiliki kemampuan pemahaman Lingkaran, Berkas dan Kuasa Lingkaran, Masih perlu peningkatan pemahaman Polinomial.</v>
      </c>
      <c r="H23" s="47">
        <f t="shared" si="3"/>
        <v>85</v>
      </c>
      <c r="I23" s="8" t="str">
        <f t="shared" si="4"/>
        <v>B</v>
      </c>
      <c r="J23" s="8" t="str">
        <f t="shared" si="5"/>
        <v>Memiliki keterampilan Lingkaran, Berkas dan Kuasa Lingkaran, Masih perlu peningkatan keterampilan Polinomial.</v>
      </c>
      <c r="K23" s="13"/>
      <c r="L23" s="41">
        <f t="shared" si="6"/>
        <v>92</v>
      </c>
      <c r="M23" s="41">
        <f t="shared" si="7"/>
        <v>51</v>
      </c>
      <c r="O23" s="41">
        <v>93</v>
      </c>
      <c r="P23" s="41"/>
      <c r="Q23" s="42">
        <v>90</v>
      </c>
      <c r="R23" s="41">
        <v>88</v>
      </c>
      <c r="S23" s="41"/>
      <c r="T23" s="42">
        <v>95</v>
      </c>
      <c r="U23" s="41"/>
      <c r="V23" s="41"/>
      <c r="W23" s="42"/>
      <c r="X23" s="41"/>
      <c r="Y23" s="41"/>
      <c r="Z23" s="42"/>
      <c r="AA23" s="41"/>
      <c r="AB23" s="41"/>
      <c r="AC23" s="42"/>
      <c r="AD23" s="42">
        <f t="shared" si="8"/>
        <v>92</v>
      </c>
      <c r="AE23" s="41">
        <v>95</v>
      </c>
      <c r="AF23" s="41"/>
      <c r="AG23" s="42">
        <v>90</v>
      </c>
      <c r="AH23" s="41"/>
      <c r="AI23" s="41"/>
      <c r="AJ23" s="42"/>
      <c r="AK23" s="41"/>
      <c r="AL23" s="41"/>
      <c r="AM23" s="42"/>
      <c r="AN23" s="41"/>
      <c r="AO23" s="41"/>
      <c r="AP23" s="42"/>
      <c r="AQ23" s="41"/>
      <c r="AR23" s="41"/>
      <c r="AS23" s="42"/>
      <c r="AT23" s="41">
        <v>51</v>
      </c>
      <c r="AU23" s="43">
        <f t="shared" si="9"/>
        <v>86</v>
      </c>
      <c r="AV23" s="44">
        <f t="shared" si="10"/>
        <v>86</v>
      </c>
      <c r="AW23" s="45"/>
      <c r="AX23" s="41"/>
      <c r="AY23" s="41"/>
      <c r="AZ23" s="42">
        <v>85</v>
      </c>
      <c r="BA23" s="41"/>
      <c r="BB23" s="41"/>
      <c r="BC23" s="42">
        <v>85</v>
      </c>
      <c r="BD23" s="41"/>
      <c r="BE23" s="41"/>
      <c r="BF23" s="42"/>
      <c r="BG23" s="41"/>
      <c r="BH23" s="41"/>
      <c r="BI23" s="42"/>
      <c r="BJ23" s="41"/>
      <c r="BK23" s="41"/>
      <c r="BL23" s="42"/>
      <c r="BM23" s="42">
        <f t="shared" si="11"/>
        <v>85</v>
      </c>
      <c r="BN23" s="42">
        <f t="shared" si="12"/>
        <v>85</v>
      </c>
      <c r="BO23" s="42" t="str">
        <f t="shared" si="13"/>
        <v/>
      </c>
      <c r="BP23" s="42" t="str">
        <f t="shared" si="14"/>
        <v/>
      </c>
      <c r="BQ23" s="42" t="str">
        <f t="shared" si="15"/>
        <v/>
      </c>
      <c r="BR23" s="42">
        <f t="shared" si="16"/>
        <v>85</v>
      </c>
      <c r="BS23" s="41"/>
      <c r="BT23" s="41"/>
      <c r="BU23" s="42">
        <v>85</v>
      </c>
      <c r="BV23" s="41"/>
      <c r="BW23" s="41"/>
      <c r="BX23" s="42"/>
      <c r="BY23" s="41"/>
      <c r="BZ23" s="41"/>
      <c r="CA23" s="42"/>
      <c r="CB23" s="41"/>
      <c r="CC23" s="41"/>
      <c r="CD23" s="42"/>
      <c r="CE23" s="41"/>
      <c r="CF23" s="41"/>
      <c r="CG23" s="42"/>
      <c r="CH23" s="42">
        <f t="shared" si="17"/>
        <v>85</v>
      </c>
      <c r="CI23" s="42" t="str">
        <f t="shared" si="18"/>
        <v/>
      </c>
      <c r="CJ23" s="42" t="str">
        <f t="shared" si="19"/>
        <v/>
      </c>
      <c r="CK23" s="42" t="str">
        <f t="shared" si="20"/>
        <v/>
      </c>
      <c r="CL23" s="42" t="str">
        <f t="shared" si="21"/>
        <v/>
      </c>
      <c r="CM23" s="43">
        <f t="shared" si="22"/>
        <v>85</v>
      </c>
      <c r="CN23" s="44">
        <f t="shared" si="23"/>
        <v>85</v>
      </c>
      <c r="CO23" s="45"/>
      <c r="CP23" s="52">
        <v>3</v>
      </c>
      <c r="CQ23" s="46" t="str">
        <f t="shared" si="24"/>
        <v>Memiliki kemampuan pemahaman Lingkaran, Berkas dan Kuasa Lingkaran, Masih perlu peningkatan pemahaman Polinomial.</v>
      </c>
      <c r="CR23" s="45"/>
      <c r="CS23" s="52">
        <v>3</v>
      </c>
      <c r="CT23" s="46" t="str">
        <f t="shared" si="25"/>
        <v>Memiliki keterampilan Lingkaran, Berkas dan Kuasa Lingkaran, Masih perlu peningkatan keterampilan Polinomial.</v>
      </c>
      <c r="CV23" s="40">
        <v>1</v>
      </c>
      <c r="CW23" s="52" t="s">
        <v>126</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Berkas dan Kuasa Lingkaran, Polinomial, Masih perlu peningkatan keterampilan Lingkaran.</v>
      </c>
    </row>
    <row r="24" spans="1:110" x14ac:dyDescent="0.25">
      <c r="A24" s="8">
        <v>14</v>
      </c>
      <c r="B24" s="8">
        <v>107701</v>
      </c>
      <c r="C24" s="8" t="s">
        <v>65</v>
      </c>
      <c r="E24" s="47">
        <f t="shared" si="0"/>
        <v>86</v>
      </c>
      <c r="F24" s="8" t="str">
        <f t="shared" si="1"/>
        <v>B</v>
      </c>
      <c r="G24" s="8" t="str">
        <f t="shared" si="2"/>
        <v>Memiliki kemampuan pemahaman Lingkaran, Berkas dan Kuasa Lingkaran, Masih perlu peningkatan pemahaman Polinomial.</v>
      </c>
      <c r="H24" s="47">
        <f t="shared" si="3"/>
        <v>85</v>
      </c>
      <c r="I24" s="8" t="str">
        <f t="shared" si="4"/>
        <v>B</v>
      </c>
      <c r="J24" s="8" t="str">
        <f t="shared" si="5"/>
        <v>Memiliki keterampilan Lingkaran, Berkas dan Kuasa Lingkaran, Masih perlu peningkatan keterampilan Polinomial.</v>
      </c>
      <c r="K24" s="13"/>
      <c r="L24" s="41">
        <f t="shared" si="6"/>
        <v>87</v>
      </c>
      <c r="M24" s="41">
        <f t="shared" si="7"/>
        <v>59</v>
      </c>
      <c r="O24" s="41">
        <v>75</v>
      </c>
      <c r="P24" s="41"/>
      <c r="Q24" s="42">
        <v>80</v>
      </c>
      <c r="R24" s="41">
        <v>98</v>
      </c>
      <c r="S24" s="41"/>
      <c r="T24" s="42">
        <v>95</v>
      </c>
      <c r="U24" s="41"/>
      <c r="V24" s="41"/>
      <c r="W24" s="42"/>
      <c r="X24" s="41"/>
      <c r="Y24" s="41"/>
      <c r="Z24" s="42"/>
      <c r="AA24" s="41"/>
      <c r="AB24" s="41"/>
      <c r="AC24" s="42"/>
      <c r="AD24" s="42">
        <f t="shared" si="8"/>
        <v>87</v>
      </c>
      <c r="AE24" s="41">
        <v>100</v>
      </c>
      <c r="AF24" s="41"/>
      <c r="AG24" s="42">
        <v>95</v>
      </c>
      <c r="AH24" s="41"/>
      <c r="AI24" s="41"/>
      <c r="AJ24" s="42"/>
      <c r="AK24" s="41"/>
      <c r="AL24" s="41"/>
      <c r="AM24" s="42"/>
      <c r="AN24" s="41"/>
      <c r="AO24" s="41"/>
      <c r="AP24" s="42"/>
      <c r="AQ24" s="41"/>
      <c r="AR24" s="41"/>
      <c r="AS24" s="42"/>
      <c r="AT24" s="41">
        <v>59</v>
      </c>
      <c r="AU24" s="43">
        <f t="shared" si="9"/>
        <v>86</v>
      </c>
      <c r="AV24" s="44">
        <f t="shared" si="10"/>
        <v>86</v>
      </c>
      <c r="AW24" s="45"/>
      <c r="AX24" s="41"/>
      <c r="AY24" s="41"/>
      <c r="AZ24" s="42">
        <v>85</v>
      </c>
      <c r="BA24" s="41"/>
      <c r="BB24" s="41"/>
      <c r="BC24" s="42">
        <v>85</v>
      </c>
      <c r="BD24" s="41"/>
      <c r="BE24" s="41"/>
      <c r="BF24" s="42"/>
      <c r="BG24" s="41"/>
      <c r="BH24" s="41"/>
      <c r="BI24" s="42"/>
      <c r="BJ24" s="41"/>
      <c r="BK24" s="41"/>
      <c r="BL24" s="42"/>
      <c r="BM24" s="42">
        <f t="shared" si="11"/>
        <v>85</v>
      </c>
      <c r="BN24" s="42">
        <f t="shared" si="12"/>
        <v>85</v>
      </c>
      <c r="BO24" s="42" t="str">
        <f t="shared" si="13"/>
        <v/>
      </c>
      <c r="BP24" s="42" t="str">
        <f t="shared" si="14"/>
        <v/>
      </c>
      <c r="BQ24" s="42" t="str">
        <f t="shared" si="15"/>
        <v/>
      </c>
      <c r="BR24" s="42">
        <f t="shared" si="16"/>
        <v>85</v>
      </c>
      <c r="BS24" s="41"/>
      <c r="BT24" s="41"/>
      <c r="BU24" s="42">
        <v>85</v>
      </c>
      <c r="BV24" s="41"/>
      <c r="BW24" s="41"/>
      <c r="BX24" s="42"/>
      <c r="BY24" s="41"/>
      <c r="BZ24" s="41"/>
      <c r="CA24" s="42"/>
      <c r="CB24" s="41"/>
      <c r="CC24" s="41"/>
      <c r="CD24" s="42"/>
      <c r="CE24" s="41"/>
      <c r="CF24" s="41"/>
      <c r="CG24" s="42"/>
      <c r="CH24" s="42">
        <f t="shared" si="17"/>
        <v>85</v>
      </c>
      <c r="CI24" s="42" t="str">
        <f t="shared" si="18"/>
        <v/>
      </c>
      <c r="CJ24" s="42" t="str">
        <f t="shared" si="19"/>
        <v/>
      </c>
      <c r="CK24" s="42" t="str">
        <f t="shared" si="20"/>
        <v/>
      </c>
      <c r="CL24" s="42" t="str">
        <f t="shared" si="21"/>
        <v/>
      </c>
      <c r="CM24" s="43">
        <f t="shared" si="22"/>
        <v>85</v>
      </c>
      <c r="CN24" s="44">
        <f t="shared" si="23"/>
        <v>85</v>
      </c>
      <c r="CO24" s="45"/>
      <c r="CP24" s="52">
        <v>3</v>
      </c>
      <c r="CQ24" s="46" t="str">
        <f t="shared" si="24"/>
        <v>Memiliki kemampuan pemahaman Lingkaran, Berkas dan Kuasa Lingkaran, Masih perlu peningkatan pemahaman Polinomial.</v>
      </c>
      <c r="CR24" s="45"/>
      <c r="CS24" s="52">
        <v>3</v>
      </c>
      <c r="CT24" s="46" t="str">
        <f t="shared" si="25"/>
        <v>Memiliki keterampilan Lingkaran, Berkas dan Kuasa Lingkaran, Masih perlu peningkatan keterampilan Polinomial.</v>
      </c>
      <c r="CV24" s="40">
        <v>2</v>
      </c>
      <c r="CW24" s="52" t="s">
        <v>127</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Lingkaran, Polinomial, Masih perlu peningkatan keterampilan Berkas dan Kuasa Lingkaran.</v>
      </c>
    </row>
    <row r="25" spans="1:110" x14ac:dyDescent="0.25">
      <c r="A25" s="8">
        <v>15</v>
      </c>
      <c r="B25" s="8">
        <v>107716</v>
      </c>
      <c r="C25" s="8" t="s">
        <v>66</v>
      </c>
      <c r="E25" s="47">
        <f t="shared" si="0"/>
        <v>86</v>
      </c>
      <c r="F25" s="8" t="str">
        <f t="shared" si="1"/>
        <v>B</v>
      </c>
      <c r="G25" s="8" t="str">
        <f t="shared" si="2"/>
        <v>Memiliki kemampuan pemahaman Lingkaran, Berkas dan Kuasa Lingkaran, Masih perlu peningkatan pemahaman Polinomial.</v>
      </c>
      <c r="H25" s="47">
        <f t="shared" si="3"/>
        <v>85</v>
      </c>
      <c r="I25" s="8" t="str">
        <f t="shared" si="4"/>
        <v>B</v>
      </c>
      <c r="J25" s="8" t="str">
        <f t="shared" si="5"/>
        <v>Memiliki keterampilan Lingkaran, Berkas dan Kuasa Lingkaran, Masih perlu peningkatan keterampilan Polinomial.</v>
      </c>
      <c r="K25" s="13"/>
      <c r="L25" s="41">
        <f t="shared" si="6"/>
        <v>88</v>
      </c>
      <c r="M25" s="41">
        <f t="shared" si="7"/>
        <v>59</v>
      </c>
      <c r="O25" s="41">
        <v>93</v>
      </c>
      <c r="P25" s="41"/>
      <c r="Q25" s="42">
        <v>100</v>
      </c>
      <c r="R25" s="41">
        <v>85</v>
      </c>
      <c r="S25" s="41"/>
      <c r="T25" s="42">
        <v>75</v>
      </c>
      <c r="U25" s="41"/>
      <c r="V25" s="41"/>
      <c r="W25" s="42"/>
      <c r="X25" s="41"/>
      <c r="Y25" s="41"/>
      <c r="Z25" s="42"/>
      <c r="AA25" s="41"/>
      <c r="AB25" s="41"/>
      <c r="AC25" s="42"/>
      <c r="AD25" s="42">
        <f t="shared" si="8"/>
        <v>88</v>
      </c>
      <c r="AE25" s="41">
        <v>100</v>
      </c>
      <c r="AF25" s="41"/>
      <c r="AG25" s="42">
        <v>90</v>
      </c>
      <c r="AH25" s="41"/>
      <c r="AI25" s="41"/>
      <c r="AJ25" s="42"/>
      <c r="AK25" s="41"/>
      <c r="AL25" s="41"/>
      <c r="AM25" s="42"/>
      <c r="AN25" s="41"/>
      <c r="AO25" s="41"/>
      <c r="AP25" s="42"/>
      <c r="AQ25" s="41"/>
      <c r="AR25" s="41"/>
      <c r="AS25" s="42"/>
      <c r="AT25" s="41">
        <v>59</v>
      </c>
      <c r="AU25" s="43">
        <f t="shared" si="9"/>
        <v>86</v>
      </c>
      <c r="AV25" s="44">
        <f t="shared" si="10"/>
        <v>86</v>
      </c>
      <c r="AW25" s="45"/>
      <c r="AX25" s="41"/>
      <c r="AY25" s="41"/>
      <c r="AZ25" s="42">
        <v>85</v>
      </c>
      <c r="BA25" s="41"/>
      <c r="BB25" s="41"/>
      <c r="BC25" s="42">
        <v>85</v>
      </c>
      <c r="BD25" s="41"/>
      <c r="BE25" s="41"/>
      <c r="BF25" s="42"/>
      <c r="BG25" s="41"/>
      <c r="BH25" s="41"/>
      <c r="BI25" s="42"/>
      <c r="BJ25" s="41"/>
      <c r="BK25" s="41"/>
      <c r="BL25" s="42"/>
      <c r="BM25" s="42">
        <f t="shared" si="11"/>
        <v>85</v>
      </c>
      <c r="BN25" s="42">
        <f t="shared" si="12"/>
        <v>85</v>
      </c>
      <c r="BO25" s="42" t="str">
        <f t="shared" si="13"/>
        <v/>
      </c>
      <c r="BP25" s="42" t="str">
        <f t="shared" si="14"/>
        <v/>
      </c>
      <c r="BQ25" s="42" t="str">
        <f t="shared" si="15"/>
        <v/>
      </c>
      <c r="BR25" s="42">
        <f t="shared" si="16"/>
        <v>85</v>
      </c>
      <c r="BS25" s="41"/>
      <c r="BT25" s="41"/>
      <c r="BU25" s="42">
        <v>85</v>
      </c>
      <c r="BV25" s="41"/>
      <c r="BW25" s="41"/>
      <c r="BX25" s="42"/>
      <c r="BY25" s="41"/>
      <c r="BZ25" s="41"/>
      <c r="CA25" s="42"/>
      <c r="CB25" s="41"/>
      <c r="CC25" s="41"/>
      <c r="CD25" s="42"/>
      <c r="CE25" s="41"/>
      <c r="CF25" s="41"/>
      <c r="CG25" s="42"/>
      <c r="CH25" s="42">
        <f t="shared" si="17"/>
        <v>85</v>
      </c>
      <c r="CI25" s="42" t="str">
        <f t="shared" si="18"/>
        <v/>
      </c>
      <c r="CJ25" s="42" t="str">
        <f t="shared" si="19"/>
        <v/>
      </c>
      <c r="CK25" s="42" t="str">
        <f t="shared" si="20"/>
        <v/>
      </c>
      <c r="CL25" s="42" t="str">
        <f t="shared" si="21"/>
        <v/>
      </c>
      <c r="CM25" s="43">
        <f t="shared" si="22"/>
        <v>85</v>
      </c>
      <c r="CN25" s="44">
        <f t="shared" si="23"/>
        <v>85</v>
      </c>
      <c r="CO25" s="45"/>
      <c r="CP25" s="52">
        <v>3</v>
      </c>
      <c r="CQ25" s="46" t="str">
        <f t="shared" si="24"/>
        <v>Memiliki kemampuan pemahaman Lingkaran, Berkas dan Kuasa Lingkaran, Masih perlu peningkatan pemahaman Polinomial.</v>
      </c>
      <c r="CR25" s="45"/>
      <c r="CS25" s="52">
        <v>3</v>
      </c>
      <c r="CT25" s="46" t="str">
        <f t="shared" si="25"/>
        <v>Memiliki keterampilan Lingkaran, Berkas dan Kuasa Lingkaran, Masih perlu peningkatan keterampilan Polinomial.</v>
      </c>
      <c r="CV25" s="40">
        <v>3</v>
      </c>
      <c r="CW25" s="52" t="s">
        <v>129</v>
      </c>
      <c r="CY25" s="77" t="s">
        <v>67</v>
      </c>
      <c r="CZ25" s="77"/>
      <c r="DA25" s="77"/>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Lingkaran, Berkas dan Kuasa Lingkaran, Masih perlu peningkatan keterampilan Polinomial.</v>
      </c>
    </row>
    <row r="26" spans="1:110" x14ac:dyDescent="0.25">
      <c r="A26" s="8">
        <v>16</v>
      </c>
      <c r="B26" s="8">
        <v>107731</v>
      </c>
      <c r="C26" s="8" t="s">
        <v>68</v>
      </c>
      <c r="E26" s="47">
        <f t="shared" si="0"/>
        <v>80</v>
      </c>
      <c r="F26" s="8" t="str">
        <f t="shared" si="1"/>
        <v>B</v>
      </c>
      <c r="G26" s="8" t="str">
        <f t="shared" si="2"/>
        <v>Memiliki kemampuan pemahaman Lingkaran, Berkas dan Kuasa Lingkaran, Masih perlu peningkatan pemahaman Polinomial.</v>
      </c>
      <c r="H26" s="47">
        <f t="shared" si="3"/>
        <v>85</v>
      </c>
      <c r="I26" s="8" t="str">
        <f t="shared" si="4"/>
        <v>B</v>
      </c>
      <c r="J26" s="8" t="str">
        <f t="shared" si="5"/>
        <v>Memiliki keterampilan Lingkaran, Berkas dan Kuasa Lingkaran, Masih perlu peningkatan keterampilan Polinomial.</v>
      </c>
      <c r="K26" s="13"/>
      <c r="L26" s="41">
        <f t="shared" si="6"/>
        <v>85</v>
      </c>
      <c r="M26" s="41">
        <f t="shared" si="7"/>
        <v>38</v>
      </c>
      <c r="O26" s="41">
        <v>90</v>
      </c>
      <c r="P26" s="41"/>
      <c r="Q26" s="42">
        <v>90</v>
      </c>
      <c r="R26" s="41">
        <v>85</v>
      </c>
      <c r="S26" s="41"/>
      <c r="T26" s="42">
        <v>75</v>
      </c>
      <c r="U26" s="41"/>
      <c r="V26" s="41"/>
      <c r="W26" s="42"/>
      <c r="X26" s="41"/>
      <c r="Y26" s="41"/>
      <c r="Z26" s="42"/>
      <c r="AA26" s="41"/>
      <c r="AB26" s="41"/>
      <c r="AC26" s="42"/>
      <c r="AD26" s="42">
        <f t="shared" si="8"/>
        <v>85</v>
      </c>
      <c r="AE26" s="41">
        <v>95</v>
      </c>
      <c r="AF26" s="41"/>
      <c r="AG26" s="42">
        <v>90</v>
      </c>
      <c r="AH26" s="41"/>
      <c r="AI26" s="41"/>
      <c r="AJ26" s="42"/>
      <c r="AK26" s="41"/>
      <c r="AL26" s="41"/>
      <c r="AM26" s="42"/>
      <c r="AN26" s="41"/>
      <c r="AO26" s="41"/>
      <c r="AP26" s="42"/>
      <c r="AQ26" s="41"/>
      <c r="AR26" s="41"/>
      <c r="AS26" s="42"/>
      <c r="AT26" s="41">
        <v>38</v>
      </c>
      <c r="AU26" s="43">
        <f t="shared" si="9"/>
        <v>80.428571428571431</v>
      </c>
      <c r="AV26" s="44">
        <f t="shared" si="10"/>
        <v>80</v>
      </c>
      <c r="AW26" s="45"/>
      <c r="AX26" s="41"/>
      <c r="AY26" s="41"/>
      <c r="AZ26" s="42">
        <v>85</v>
      </c>
      <c r="BA26" s="41"/>
      <c r="BB26" s="41"/>
      <c r="BC26" s="42">
        <v>85</v>
      </c>
      <c r="BD26" s="41"/>
      <c r="BE26" s="41"/>
      <c r="BF26" s="42"/>
      <c r="BG26" s="41"/>
      <c r="BH26" s="41"/>
      <c r="BI26" s="42"/>
      <c r="BJ26" s="41"/>
      <c r="BK26" s="41"/>
      <c r="BL26" s="42"/>
      <c r="BM26" s="42">
        <f t="shared" si="11"/>
        <v>85</v>
      </c>
      <c r="BN26" s="42">
        <f t="shared" si="12"/>
        <v>85</v>
      </c>
      <c r="BO26" s="42" t="str">
        <f t="shared" si="13"/>
        <v/>
      </c>
      <c r="BP26" s="42" t="str">
        <f t="shared" si="14"/>
        <v/>
      </c>
      <c r="BQ26" s="42" t="str">
        <f t="shared" si="15"/>
        <v/>
      </c>
      <c r="BR26" s="42">
        <f t="shared" si="16"/>
        <v>85</v>
      </c>
      <c r="BS26" s="41"/>
      <c r="BT26" s="41"/>
      <c r="BU26" s="42">
        <v>85</v>
      </c>
      <c r="BV26" s="41"/>
      <c r="BW26" s="41"/>
      <c r="BX26" s="42"/>
      <c r="BY26" s="41"/>
      <c r="BZ26" s="41"/>
      <c r="CA26" s="42"/>
      <c r="CB26" s="41"/>
      <c r="CC26" s="41"/>
      <c r="CD26" s="42"/>
      <c r="CE26" s="41"/>
      <c r="CF26" s="41"/>
      <c r="CG26" s="42"/>
      <c r="CH26" s="42">
        <f t="shared" si="17"/>
        <v>85</v>
      </c>
      <c r="CI26" s="42" t="str">
        <f t="shared" si="18"/>
        <v/>
      </c>
      <c r="CJ26" s="42" t="str">
        <f t="shared" si="19"/>
        <v/>
      </c>
      <c r="CK26" s="42" t="str">
        <f t="shared" si="20"/>
        <v/>
      </c>
      <c r="CL26" s="42" t="str">
        <f t="shared" si="21"/>
        <v/>
      </c>
      <c r="CM26" s="43">
        <f t="shared" si="22"/>
        <v>85</v>
      </c>
      <c r="CN26" s="44">
        <f t="shared" si="23"/>
        <v>85</v>
      </c>
      <c r="CO26" s="45"/>
      <c r="CP26" s="52">
        <v>3</v>
      </c>
      <c r="CQ26" s="46" t="str">
        <f t="shared" si="24"/>
        <v>Memiliki kemampuan pemahaman Lingkaran, Berkas dan Kuasa Lingkaran, Masih perlu peningkatan pemahaman Polinomial.</v>
      </c>
      <c r="CR26" s="45"/>
      <c r="CS26" s="52">
        <v>3</v>
      </c>
      <c r="CT26" s="46" t="str">
        <f t="shared" si="25"/>
        <v>Memiliki keterampilan Lingkaran, Berkas dan Kuasa Lingkaran, Masih perlu peningkatan keterampilan Polinomial.</v>
      </c>
      <c r="CV26" s="40">
        <v>4</v>
      </c>
      <c r="CW26" s="52"/>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Lingkaran, Berkas dan Kuasa Lingkaran, Polinomial, </v>
      </c>
    </row>
    <row r="27" spans="1:110" x14ac:dyDescent="0.25">
      <c r="A27" s="8">
        <v>17</v>
      </c>
      <c r="B27" s="8">
        <v>107746</v>
      </c>
      <c r="C27" s="8" t="s">
        <v>69</v>
      </c>
      <c r="E27" s="47">
        <f t="shared" si="0"/>
        <v>77</v>
      </c>
      <c r="F27" s="8" t="str">
        <f t="shared" si="1"/>
        <v>B</v>
      </c>
      <c r="G27" s="8" t="str">
        <f t="shared" si="2"/>
        <v>Memiliki kemampuan pemahaman Lingkaran, Berkas dan Kuasa Lingkaran, Masih perlu peningkatan pemahaman Polinomial.</v>
      </c>
      <c r="H27" s="47">
        <f t="shared" si="3"/>
        <v>85</v>
      </c>
      <c r="I27" s="8" t="str">
        <f t="shared" si="4"/>
        <v>B</v>
      </c>
      <c r="J27" s="8" t="str">
        <f t="shared" si="5"/>
        <v>Memiliki keterampilan Lingkaran, Berkas dan Kuasa Lingkaran, Masih perlu peningkatan keterampilan Polinomial.</v>
      </c>
      <c r="K27" s="13"/>
      <c r="L27" s="41">
        <f t="shared" si="6"/>
        <v>79</v>
      </c>
      <c r="M27" s="41">
        <f t="shared" si="7"/>
        <v>54</v>
      </c>
      <c r="O27" s="41">
        <v>70</v>
      </c>
      <c r="P27" s="41"/>
      <c r="Q27" s="42">
        <v>90</v>
      </c>
      <c r="R27" s="41">
        <v>70</v>
      </c>
      <c r="S27" s="41"/>
      <c r="T27" s="42">
        <v>85</v>
      </c>
      <c r="U27" s="41"/>
      <c r="V27" s="41"/>
      <c r="W27" s="42"/>
      <c r="X27" s="41"/>
      <c r="Y27" s="41"/>
      <c r="Z27" s="42"/>
      <c r="AA27" s="41"/>
      <c r="AB27" s="41"/>
      <c r="AC27" s="42"/>
      <c r="AD27" s="42">
        <f t="shared" si="8"/>
        <v>79</v>
      </c>
      <c r="AE27" s="41">
        <v>80</v>
      </c>
      <c r="AF27" s="41"/>
      <c r="AG27" s="42">
        <v>90</v>
      </c>
      <c r="AH27" s="41"/>
      <c r="AI27" s="41"/>
      <c r="AJ27" s="42"/>
      <c r="AK27" s="41"/>
      <c r="AL27" s="41"/>
      <c r="AM27" s="42"/>
      <c r="AN27" s="41"/>
      <c r="AO27" s="41"/>
      <c r="AP27" s="42"/>
      <c r="AQ27" s="41"/>
      <c r="AR27" s="41"/>
      <c r="AS27" s="42"/>
      <c r="AT27" s="41">
        <v>54</v>
      </c>
      <c r="AU27" s="43">
        <f t="shared" si="9"/>
        <v>77</v>
      </c>
      <c r="AV27" s="44">
        <f t="shared" si="10"/>
        <v>77</v>
      </c>
      <c r="AW27" s="45"/>
      <c r="AX27" s="41"/>
      <c r="AY27" s="41"/>
      <c r="AZ27" s="42">
        <v>85</v>
      </c>
      <c r="BA27" s="41"/>
      <c r="BB27" s="41"/>
      <c r="BC27" s="42">
        <v>85</v>
      </c>
      <c r="BD27" s="41"/>
      <c r="BE27" s="41"/>
      <c r="BF27" s="42"/>
      <c r="BG27" s="41"/>
      <c r="BH27" s="41"/>
      <c r="BI27" s="42"/>
      <c r="BJ27" s="41"/>
      <c r="BK27" s="41"/>
      <c r="BL27" s="42"/>
      <c r="BM27" s="42">
        <f t="shared" si="11"/>
        <v>85</v>
      </c>
      <c r="BN27" s="42">
        <f t="shared" si="12"/>
        <v>85</v>
      </c>
      <c r="BO27" s="42" t="str">
        <f t="shared" si="13"/>
        <v/>
      </c>
      <c r="BP27" s="42" t="str">
        <f t="shared" si="14"/>
        <v/>
      </c>
      <c r="BQ27" s="42" t="str">
        <f t="shared" si="15"/>
        <v/>
      </c>
      <c r="BR27" s="42">
        <f t="shared" si="16"/>
        <v>85</v>
      </c>
      <c r="BS27" s="41"/>
      <c r="BT27" s="41"/>
      <c r="BU27" s="42">
        <v>85</v>
      </c>
      <c r="BV27" s="41"/>
      <c r="BW27" s="41"/>
      <c r="BX27" s="42"/>
      <c r="BY27" s="41"/>
      <c r="BZ27" s="41"/>
      <c r="CA27" s="42"/>
      <c r="CB27" s="41"/>
      <c r="CC27" s="41"/>
      <c r="CD27" s="42"/>
      <c r="CE27" s="41"/>
      <c r="CF27" s="41"/>
      <c r="CG27" s="42"/>
      <c r="CH27" s="42">
        <f t="shared" si="17"/>
        <v>85</v>
      </c>
      <c r="CI27" s="42" t="str">
        <f t="shared" si="18"/>
        <v/>
      </c>
      <c r="CJ27" s="42" t="str">
        <f t="shared" si="19"/>
        <v/>
      </c>
      <c r="CK27" s="42" t="str">
        <f t="shared" si="20"/>
        <v/>
      </c>
      <c r="CL27" s="42" t="str">
        <f t="shared" si="21"/>
        <v/>
      </c>
      <c r="CM27" s="43">
        <f t="shared" si="22"/>
        <v>85</v>
      </c>
      <c r="CN27" s="44">
        <f t="shared" si="23"/>
        <v>85</v>
      </c>
      <c r="CO27" s="45"/>
      <c r="CP27" s="52">
        <v>3</v>
      </c>
      <c r="CQ27" s="46" t="str">
        <f t="shared" si="24"/>
        <v>Memiliki kemampuan pemahaman Lingkaran, Berkas dan Kuasa Lingkaran, Masih perlu peningkatan pemahaman Polinomial.</v>
      </c>
      <c r="CR27" s="45"/>
      <c r="CS27" s="52">
        <v>3</v>
      </c>
      <c r="CT27" s="46" t="str">
        <f t="shared" si="25"/>
        <v>Memiliki keterampilan Lingkaran, Berkas dan Kuasa Lingkaran, Masih perlu peningkatan keterampilan Polinomial.</v>
      </c>
      <c r="CV27" s="40">
        <v>5</v>
      </c>
      <c r="CW27" s="52"/>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Lingkaran, Berkas dan Kuasa Lingkaran, Polinomial, </v>
      </c>
    </row>
    <row r="28" spans="1:110" x14ac:dyDescent="0.25">
      <c r="A28" s="8">
        <v>18</v>
      </c>
      <c r="B28" s="8">
        <v>107761</v>
      </c>
      <c r="C28" s="8" t="s">
        <v>70</v>
      </c>
      <c r="E28" s="47">
        <f t="shared" si="0"/>
        <v>79</v>
      </c>
      <c r="F28" s="8" t="str">
        <f t="shared" si="1"/>
        <v>B</v>
      </c>
      <c r="G28" s="8" t="str">
        <f t="shared" si="2"/>
        <v>Memiliki kemampuan pemahaman Lingkaran, Berkas dan Kuasa Lingkaran, Masih perlu peningkatan pemahaman Polinomial.</v>
      </c>
      <c r="H28" s="47">
        <f t="shared" si="3"/>
        <v>85</v>
      </c>
      <c r="I28" s="8" t="str">
        <f t="shared" si="4"/>
        <v>B</v>
      </c>
      <c r="J28" s="8" t="str">
        <f t="shared" si="5"/>
        <v>Memiliki keterampilan Lingkaran, Berkas dan Kuasa Lingkaran, Masih perlu peningkatan keterampilan Polinomial.</v>
      </c>
      <c r="K28" s="13"/>
      <c r="L28" s="41">
        <f t="shared" si="6"/>
        <v>84</v>
      </c>
      <c r="M28" s="41">
        <f t="shared" si="7"/>
        <v>56</v>
      </c>
      <c r="O28" s="41">
        <v>70</v>
      </c>
      <c r="P28" s="41"/>
      <c r="Q28" s="42">
        <v>100</v>
      </c>
      <c r="R28" s="41">
        <v>70</v>
      </c>
      <c r="S28" s="41"/>
      <c r="T28" s="42">
        <v>95</v>
      </c>
      <c r="U28" s="41"/>
      <c r="V28" s="41"/>
      <c r="W28" s="42"/>
      <c r="X28" s="41"/>
      <c r="Y28" s="41"/>
      <c r="Z28" s="42"/>
      <c r="AA28" s="41"/>
      <c r="AB28" s="41"/>
      <c r="AC28" s="42"/>
      <c r="AD28" s="42">
        <f t="shared" si="8"/>
        <v>84</v>
      </c>
      <c r="AE28" s="41">
        <v>70</v>
      </c>
      <c r="AF28" s="41"/>
      <c r="AG28" s="42">
        <v>90</v>
      </c>
      <c r="AH28" s="41"/>
      <c r="AI28" s="41"/>
      <c r="AJ28" s="42"/>
      <c r="AK28" s="41"/>
      <c r="AL28" s="41"/>
      <c r="AM28" s="42"/>
      <c r="AN28" s="41"/>
      <c r="AO28" s="41"/>
      <c r="AP28" s="42"/>
      <c r="AQ28" s="41"/>
      <c r="AR28" s="41"/>
      <c r="AS28" s="42"/>
      <c r="AT28" s="41">
        <v>56</v>
      </c>
      <c r="AU28" s="43">
        <f t="shared" si="9"/>
        <v>78.714285714285708</v>
      </c>
      <c r="AV28" s="44">
        <f t="shared" si="10"/>
        <v>79</v>
      </c>
      <c r="AW28" s="45"/>
      <c r="AX28" s="41"/>
      <c r="AY28" s="41"/>
      <c r="AZ28" s="42">
        <v>85</v>
      </c>
      <c r="BA28" s="41"/>
      <c r="BB28" s="41"/>
      <c r="BC28" s="42">
        <v>85</v>
      </c>
      <c r="BD28" s="41"/>
      <c r="BE28" s="41"/>
      <c r="BF28" s="42"/>
      <c r="BG28" s="41"/>
      <c r="BH28" s="41"/>
      <c r="BI28" s="42"/>
      <c r="BJ28" s="41"/>
      <c r="BK28" s="41"/>
      <c r="BL28" s="42"/>
      <c r="BM28" s="42">
        <f t="shared" si="11"/>
        <v>85</v>
      </c>
      <c r="BN28" s="42">
        <f t="shared" si="12"/>
        <v>85</v>
      </c>
      <c r="BO28" s="42" t="str">
        <f t="shared" si="13"/>
        <v/>
      </c>
      <c r="BP28" s="42" t="str">
        <f t="shared" si="14"/>
        <v/>
      </c>
      <c r="BQ28" s="42" t="str">
        <f t="shared" si="15"/>
        <v/>
      </c>
      <c r="BR28" s="42">
        <f t="shared" si="16"/>
        <v>85</v>
      </c>
      <c r="BS28" s="41"/>
      <c r="BT28" s="41"/>
      <c r="BU28" s="42">
        <v>85</v>
      </c>
      <c r="BV28" s="41"/>
      <c r="BW28" s="41"/>
      <c r="BX28" s="42"/>
      <c r="BY28" s="41"/>
      <c r="BZ28" s="41"/>
      <c r="CA28" s="42"/>
      <c r="CB28" s="41"/>
      <c r="CC28" s="41"/>
      <c r="CD28" s="42"/>
      <c r="CE28" s="41"/>
      <c r="CF28" s="41"/>
      <c r="CG28" s="42"/>
      <c r="CH28" s="42">
        <f t="shared" si="17"/>
        <v>85</v>
      </c>
      <c r="CI28" s="42" t="str">
        <f t="shared" si="18"/>
        <v/>
      </c>
      <c r="CJ28" s="42" t="str">
        <f t="shared" si="19"/>
        <v/>
      </c>
      <c r="CK28" s="42" t="str">
        <f t="shared" si="20"/>
        <v/>
      </c>
      <c r="CL28" s="42" t="str">
        <f t="shared" si="21"/>
        <v/>
      </c>
      <c r="CM28" s="43">
        <f t="shared" si="22"/>
        <v>85</v>
      </c>
      <c r="CN28" s="44">
        <f t="shared" si="23"/>
        <v>85</v>
      </c>
      <c r="CO28" s="45"/>
      <c r="CP28" s="52">
        <v>3</v>
      </c>
      <c r="CQ28" s="46" t="str">
        <f t="shared" si="24"/>
        <v>Memiliki kemampuan pemahaman Lingkaran, Berkas dan Kuasa Lingkaran, Masih perlu peningkatan pemahaman Polinomial.</v>
      </c>
      <c r="CR28" s="45"/>
      <c r="CS28" s="52">
        <v>3</v>
      </c>
      <c r="CT28" s="46" t="str">
        <f t="shared" si="25"/>
        <v>Memiliki keterampilan Lingkaran, Berkas dan Kuasa Lingkaran, Masih perlu peningkatan keterampilan Polinomial.</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Lingkaran, Berkas dan Kuasa Lingkaran, Polinomial, </v>
      </c>
    </row>
    <row r="29" spans="1:110" x14ac:dyDescent="0.25">
      <c r="A29" s="8">
        <v>19</v>
      </c>
      <c r="B29" s="8">
        <v>107776</v>
      </c>
      <c r="C29" s="8" t="s">
        <v>71</v>
      </c>
      <c r="E29" s="47">
        <f t="shared" si="0"/>
        <v>82</v>
      </c>
      <c r="F29" s="8" t="str">
        <f t="shared" si="1"/>
        <v>B</v>
      </c>
      <c r="G29" s="8" t="str">
        <f t="shared" si="2"/>
        <v>Memiliki kemampuan pemahaman Lingkaran, Berkas dan Kuasa Lingkaran, Masih perlu peningkatan pemahaman Polinomial.</v>
      </c>
      <c r="H29" s="47">
        <f t="shared" si="3"/>
        <v>85</v>
      </c>
      <c r="I29" s="8" t="str">
        <f t="shared" si="4"/>
        <v>B</v>
      </c>
      <c r="J29" s="8" t="str">
        <f t="shared" si="5"/>
        <v>Memiliki keterampilan Lingkaran, Berkas dan Kuasa Lingkaran, Masih perlu peningkatan keterampilan Polinomial.</v>
      </c>
      <c r="K29" s="13"/>
      <c r="L29" s="41">
        <f t="shared" si="6"/>
        <v>82</v>
      </c>
      <c r="M29" s="41">
        <f t="shared" si="7"/>
        <v>61</v>
      </c>
      <c r="O29" s="41">
        <v>93</v>
      </c>
      <c r="P29" s="41"/>
      <c r="Q29" s="42">
        <v>90</v>
      </c>
      <c r="R29" s="41">
        <v>70</v>
      </c>
      <c r="S29" s="41"/>
      <c r="T29" s="42">
        <v>75</v>
      </c>
      <c r="U29" s="41"/>
      <c r="V29" s="41"/>
      <c r="W29" s="42"/>
      <c r="X29" s="41"/>
      <c r="Y29" s="41"/>
      <c r="Z29" s="42"/>
      <c r="AA29" s="41"/>
      <c r="AB29" s="41"/>
      <c r="AC29" s="42"/>
      <c r="AD29" s="42">
        <f t="shared" si="8"/>
        <v>82</v>
      </c>
      <c r="AE29" s="41">
        <v>100</v>
      </c>
      <c r="AF29" s="41"/>
      <c r="AG29" s="42">
        <v>85</v>
      </c>
      <c r="AH29" s="41"/>
      <c r="AI29" s="41"/>
      <c r="AJ29" s="42"/>
      <c r="AK29" s="41"/>
      <c r="AL29" s="41"/>
      <c r="AM29" s="42"/>
      <c r="AN29" s="41"/>
      <c r="AO29" s="41"/>
      <c r="AP29" s="42"/>
      <c r="AQ29" s="41"/>
      <c r="AR29" s="41"/>
      <c r="AS29" s="42"/>
      <c r="AT29" s="41">
        <v>61</v>
      </c>
      <c r="AU29" s="43">
        <f t="shared" si="9"/>
        <v>82</v>
      </c>
      <c r="AV29" s="44">
        <f t="shared" si="10"/>
        <v>82</v>
      </c>
      <c r="AW29" s="45"/>
      <c r="AX29" s="41"/>
      <c r="AY29" s="41"/>
      <c r="AZ29" s="42">
        <v>85</v>
      </c>
      <c r="BA29" s="41"/>
      <c r="BB29" s="41"/>
      <c r="BC29" s="42">
        <v>85</v>
      </c>
      <c r="BD29" s="41"/>
      <c r="BE29" s="41"/>
      <c r="BF29" s="42"/>
      <c r="BG29" s="41"/>
      <c r="BH29" s="41"/>
      <c r="BI29" s="42"/>
      <c r="BJ29" s="41"/>
      <c r="BK29" s="41"/>
      <c r="BL29" s="42"/>
      <c r="BM29" s="42">
        <f t="shared" si="11"/>
        <v>85</v>
      </c>
      <c r="BN29" s="42">
        <f t="shared" si="12"/>
        <v>85</v>
      </c>
      <c r="BO29" s="42" t="str">
        <f t="shared" si="13"/>
        <v/>
      </c>
      <c r="BP29" s="42" t="str">
        <f t="shared" si="14"/>
        <v/>
      </c>
      <c r="BQ29" s="42" t="str">
        <f t="shared" si="15"/>
        <v/>
      </c>
      <c r="BR29" s="42">
        <f t="shared" si="16"/>
        <v>85</v>
      </c>
      <c r="BS29" s="41"/>
      <c r="BT29" s="41"/>
      <c r="BU29" s="42">
        <v>85</v>
      </c>
      <c r="BV29" s="41"/>
      <c r="BW29" s="41"/>
      <c r="BX29" s="42"/>
      <c r="BY29" s="41"/>
      <c r="BZ29" s="41"/>
      <c r="CA29" s="42"/>
      <c r="CB29" s="41"/>
      <c r="CC29" s="41"/>
      <c r="CD29" s="42"/>
      <c r="CE29" s="41"/>
      <c r="CF29" s="41"/>
      <c r="CG29" s="42"/>
      <c r="CH29" s="42">
        <f t="shared" si="17"/>
        <v>85</v>
      </c>
      <c r="CI29" s="42" t="str">
        <f t="shared" si="18"/>
        <v/>
      </c>
      <c r="CJ29" s="42" t="str">
        <f t="shared" si="19"/>
        <v/>
      </c>
      <c r="CK29" s="42" t="str">
        <f t="shared" si="20"/>
        <v/>
      </c>
      <c r="CL29" s="42" t="str">
        <f t="shared" si="21"/>
        <v/>
      </c>
      <c r="CM29" s="43">
        <f t="shared" si="22"/>
        <v>85</v>
      </c>
      <c r="CN29" s="44">
        <f t="shared" si="23"/>
        <v>85</v>
      </c>
      <c r="CO29" s="45"/>
      <c r="CP29" s="52">
        <v>3</v>
      </c>
      <c r="CQ29" s="46" t="str">
        <f t="shared" si="24"/>
        <v>Memiliki kemampuan pemahaman Lingkaran, Berkas dan Kuasa Lingkaran, Masih perlu peningkatan pemahaman Polinomial.</v>
      </c>
      <c r="CR29" s="45"/>
      <c r="CS29" s="52">
        <v>3</v>
      </c>
      <c r="CT29" s="46" t="str">
        <f t="shared" si="25"/>
        <v>Memiliki keterampilan Lingkaran, Berkas dan Kuasa Lingkaran, Masih perlu peningkatan keterampilan Polinomial.</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Lingkaran, Berkas dan Kuasa Lingkaran, Polinomial, </v>
      </c>
    </row>
    <row r="30" spans="1:110" x14ac:dyDescent="0.25">
      <c r="A30" s="8">
        <v>20</v>
      </c>
      <c r="B30" s="8">
        <v>107791</v>
      </c>
      <c r="C30" s="8" t="s">
        <v>72</v>
      </c>
      <c r="E30" s="47">
        <f t="shared" si="0"/>
        <v>76</v>
      </c>
      <c r="F30" s="8" t="str">
        <f t="shared" si="1"/>
        <v>B</v>
      </c>
      <c r="G30" s="8" t="str">
        <f t="shared" si="2"/>
        <v>Memiliki kemampuan pemahaman Lingkaran, Berkas dan Kuasa Lingkaran, Masih perlu peningkatan pemahaman Polinomial.</v>
      </c>
      <c r="H30" s="47">
        <f t="shared" si="3"/>
        <v>85</v>
      </c>
      <c r="I30" s="8" t="str">
        <f t="shared" si="4"/>
        <v>B</v>
      </c>
      <c r="J30" s="8" t="str">
        <f t="shared" si="5"/>
        <v>Memiliki keterampilan Lingkaran, Berkas dan Kuasa Lingkaran, Masih perlu peningkatan keterampilan Polinomial.</v>
      </c>
      <c r="K30" s="13"/>
      <c r="L30" s="41">
        <f t="shared" si="6"/>
        <v>83</v>
      </c>
      <c r="M30" s="41">
        <f t="shared" si="7"/>
        <v>35</v>
      </c>
      <c r="O30" s="41">
        <v>70</v>
      </c>
      <c r="P30" s="41"/>
      <c r="Q30" s="42">
        <v>95</v>
      </c>
      <c r="R30" s="41">
        <v>70</v>
      </c>
      <c r="S30" s="41"/>
      <c r="T30" s="42">
        <v>95</v>
      </c>
      <c r="U30" s="41"/>
      <c r="V30" s="41"/>
      <c r="W30" s="42"/>
      <c r="X30" s="41"/>
      <c r="Y30" s="41"/>
      <c r="Z30" s="42"/>
      <c r="AA30" s="41"/>
      <c r="AB30" s="41"/>
      <c r="AC30" s="42"/>
      <c r="AD30" s="42">
        <f t="shared" si="8"/>
        <v>83</v>
      </c>
      <c r="AE30" s="41">
        <v>70</v>
      </c>
      <c r="AF30" s="41"/>
      <c r="AG30" s="42">
        <v>95</v>
      </c>
      <c r="AH30" s="41"/>
      <c r="AI30" s="41"/>
      <c r="AJ30" s="42"/>
      <c r="AK30" s="41"/>
      <c r="AL30" s="41"/>
      <c r="AM30" s="42"/>
      <c r="AN30" s="41"/>
      <c r="AO30" s="41"/>
      <c r="AP30" s="42"/>
      <c r="AQ30" s="41"/>
      <c r="AR30" s="41"/>
      <c r="AS30" s="42"/>
      <c r="AT30" s="41">
        <v>35</v>
      </c>
      <c r="AU30" s="43">
        <f t="shared" si="9"/>
        <v>75.714285714285708</v>
      </c>
      <c r="AV30" s="44">
        <f t="shared" si="10"/>
        <v>76</v>
      </c>
      <c r="AW30" s="45"/>
      <c r="AX30" s="41"/>
      <c r="AY30" s="41"/>
      <c r="AZ30" s="42">
        <v>85</v>
      </c>
      <c r="BA30" s="41"/>
      <c r="BB30" s="41"/>
      <c r="BC30" s="42">
        <v>85</v>
      </c>
      <c r="BD30" s="41"/>
      <c r="BE30" s="41"/>
      <c r="BF30" s="42"/>
      <c r="BG30" s="41"/>
      <c r="BH30" s="41"/>
      <c r="BI30" s="42"/>
      <c r="BJ30" s="41"/>
      <c r="BK30" s="41"/>
      <c r="BL30" s="42"/>
      <c r="BM30" s="42">
        <f t="shared" si="11"/>
        <v>85</v>
      </c>
      <c r="BN30" s="42">
        <f t="shared" si="12"/>
        <v>85</v>
      </c>
      <c r="BO30" s="42" t="str">
        <f t="shared" si="13"/>
        <v/>
      </c>
      <c r="BP30" s="42" t="str">
        <f t="shared" si="14"/>
        <v/>
      </c>
      <c r="BQ30" s="42" t="str">
        <f t="shared" si="15"/>
        <v/>
      </c>
      <c r="BR30" s="42">
        <f t="shared" si="16"/>
        <v>85</v>
      </c>
      <c r="BS30" s="41"/>
      <c r="BT30" s="41"/>
      <c r="BU30" s="42">
        <v>85</v>
      </c>
      <c r="BV30" s="41"/>
      <c r="BW30" s="41"/>
      <c r="BX30" s="42"/>
      <c r="BY30" s="41"/>
      <c r="BZ30" s="41"/>
      <c r="CA30" s="42"/>
      <c r="CB30" s="41"/>
      <c r="CC30" s="41"/>
      <c r="CD30" s="42"/>
      <c r="CE30" s="41"/>
      <c r="CF30" s="41"/>
      <c r="CG30" s="42"/>
      <c r="CH30" s="42">
        <f t="shared" si="17"/>
        <v>85</v>
      </c>
      <c r="CI30" s="42" t="str">
        <f t="shared" si="18"/>
        <v/>
      </c>
      <c r="CJ30" s="42" t="str">
        <f t="shared" si="19"/>
        <v/>
      </c>
      <c r="CK30" s="42" t="str">
        <f t="shared" si="20"/>
        <v/>
      </c>
      <c r="CL30" s="42" t="str">
        <f t="shared" si="21"/>
        <v/>
      </c>
      <c r="CM30" s="43">
        <f t="shared" si="22"/>
        <v>85</v>
      </c>
      <c r="CN30" s="44">
        <f t="shared" si="23"/>
        <v>85</v>
      </c>
      <c r="CO30" s="45"/>
      <c r="CP30" s="52">
        <v>3</v>
      </c>
      <c r="CQ30" s="46" t="str">
        <f t="shared" si="24"/>
        <v>Memiliki kemampuan pemahaman Lingkaran, Berkas dan Kuasa Lingkaran, Masih perlu peningkatan pemahaman Polinomial.</v>
      </c>
      <c r="CR30" s="45"/>
      <c r="CS30" s="52">
        <v>3</v>
      </c>
      <c r="CT30" s="46" t="str">
        <f t="shared" si="25"/>
        <v>Memiliki keterampilan Lingkaran, Berkas dan Kuasa Lingkaran, Masih perlu peningkatan keterampilan Polinomial.</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Lingkaran, Berkas dan Kuasa Lingkaran, Polinomial, </v>
      </c>
    </row>
    <row r="31" spans="1:110" x14ac:dyDescent="0.25">
      <c r="A31" s="8">
        <v>21</v>
      </c>
      <c r="B31" s="8">
        <v>107806</v>
      </c>
      <c r="C31" s="8" t="s">
        <v>73</v>
      </c>
      <c r="E31" s="47">
        <f t="shared" si="0"/>
        <v>84</v>
      </c>
      <c r="F31" s="8" t="str">
        <f t="shared" si="1"/>
        <v>B</v>
      </c>
      <c r="G31" s="8" t="str">
        <f t="shared" si="2"/>
        <v>Memiliki kemampuan pemahaman Lingkaran, Berkas dan Kuasa Lingkaran, Masih perlu peningkatan pemahaman Polinomial.</v>
      </c>
      <c r="H31" s="47">
        <f t="shared" si="3"/>
        <v>85</v>
      </c>
      <c r="I31" s="8" t="str">
        <f t="shared" si="4"/>
        <v>B</v>
      </c>
      <c r="J31" s="8" t="str">
        <f t="shared" si="5"/>
        <v>Memiliki keterampilan Lingkaran, Berkas dan Kuasa Lingkaran, Masih perlu peningkatan keterampilan Polinomial.</v>
      </c>
      <c r="K31" s="13"/>
      <c r="L31" s="41">
        <f t="shared" si="6"/>
        <v>88</v>
      </c>
      <c r="M31" s="41">
        <f t="shared" si="7"/>
        <v>53</v>
      </c>
      <c r="O31" s="41">
        <v>73</v>
      </c>
      <c r="P31" s="41"/>
      <c r="Q31" s="42">
        <v>90</v>
      </c>
      <c r="R31" s="41">
        <v>100</v>
      </c>
      <c r="S31" s="41"/>
      <c r="T31" s="42">
        <v>90</v>
      </c>
      <c r="U31" s="41"/>
      <c r="V31" s="41"/>
      <c r="W31" s="42"/>
      <c r="X31" s="41"/>
      <c r="Y31" s="41"/>
      <c r="Z31" s="42"/>
      <c r="AA31" s="41"/>
      <c r="AB31" s="41"/>
      <c r="AC31" s="42"/>
      <c r="AD31" s="42">
        <f t="shared" si="8"/>
        <v>88</v>
      </c>
      <c r="AE31" s="41">
        <v>90</v>
      </c>
      <c r="AF31" s="41"/>
      <c r="AG31" s="42">
        <v>90</v>
      </c>
      <c r="AH31" s="41"/>
      <c r="AI31" s="41"/>
      <c r="AJ31" s="42"/>
      <c r="AK31" s="41"/>
      <c r="AL31" s="41"/>
      <c r="AM31" s="42"/>
      <c r="AN31" s="41"/>
      <c r="AO31" s="41"/>
      <c r="AP31" s="42"/>
      <c r="AQ31" s="41"/>
      <c r="AR31" s="41"/>
      <c r="AS31" s="42"/>
      <c r="AT31" s="41">
        <v>53</v>
      </c>
      <c r="AU31" s="43">
        <f t="shared" si="9"/>
        <v>83.714285714285708</v>
      </c>
      <c r="AV31" s="44">
        <f t="shared" si="10"/>
        <v>84</v>
      </c>
      <c r="AW31" s="45"/>
      <c r="AX31" s="41"/>
      <c r="AY31" s="41"/>
      <c r="AZ31" s="42">
        <v>85</v>
      </c>
      <c r="BA31" s="41"/>
      <c r="BB31" s="41"/>
      <c r="BC31" s="42">
        <v>85</v>
      </c>
      <c r="BD31" s="41"/>
      <c r="BE31" s="41"/>
      <c r="BF31" s="42"/>
      <c r="BG31" s="41"/>
      <c r="BH31" s="41"/>
      <c r="BI31" s="42"/>
      <c r="BJ31" s="41"/>
      <c r="BK31" s="41"/>
      <c r="BL31" s="42"/>
      <c r="BM31" s="42">
        <f t="shared" si="11"/>
        <v>85</v>
      </c>
      <c r="BN31" s="42">
        <f t="shared" si="12"/>
        <v>85</v>
      </c>
      <c r="BO31" s="42" t="str">
        <f t="shared" si="13"/>
        <v/>
      </c>
      <c r="BP31" s="42" t="str">
        <f t="shared" si="14"/>
        <v/>
      </c>
      <c r="BQ31" s="42" t="str">
        <f t="shared" si="15"/>
        <v/>
      </c>
      <c r="BR31" s="42">
        <f t="shared" si="16"/>
        <v>85</v>
      </c>
      <c r="BS31" s="41"/>
      <c r="BT31" s="41"/>
      <c r="BU31" s="42">
        <v>85</v>
      </c>
      <c r="BV31" s="41"/>
      <c r="BW31" s="41"/>
      <c r="BX31" s="42"/>
      <c r="BY31" s="41"/>
      <c r="BZ31" s="41"/>
      <c r="CA31" s="42"/>
      <c r="CB31" s="41"/>
      <c r="CC31" s="41"/>
      <c r="CD31" s="42"/>
      <c r="CE31" s="41"/>
      <c r="CF31" s="41"/>
      <c r="CG31" s="42"/>
      <c r="CH31" s="42">
        <f t="shared" si="17"/>
        <v>85</v>
      </c>
      <c r="CI31" s="42" t="str">
        <f t="shared" si="18"/>
        <v/>
      </c>
      <c r="CJ31" s="42" t="str">
        <f t="shared" si="19"/>
        <v/>
      </c>
      <c r="CK31" s="42" t="str">
        <f t="shared" si="20"/>
        <v/>
      </c>
      <c r="CL31" s="42" t="str">
        <f t="shared" si="21"/>
        <v/>
      </c>
      <c r="CM31" s="43">
        <f t="shared" si="22"/>
        <v>85</v>
      </c>
      <c r="CN31" s="44">
        <f t="shared" si="23"/>
        <v>85</v>
      </c>
      <c r="CO31" s="45"/>
      <c r="CP31" s="52">
        <v>3</v>
      </c>
      <c r="CQ31" s="46" t="str">
        <f t="shared" si="24"/>
        <v>Memiliki kemampuan pemahaman Lingkaran, Berkas dan Kuasa Lingkaran, Masih perlu peningkatan pemahaman Polinomial.</v>
      </c>
      <c r="CR31" s="45"/>
      <c r="CS31" s="52">
        <v>3</v>
      </c>
      <c r="CT31" s="46" t="str">
        <f t="shared" si="25"/>
        <v>Memiliki keterampilan Lingkaran, Berkas dan Kuasa Lingkaran, Masih perlu peningkatan keterampilan Polinomial.</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Lingkaran, Berkas dan Kuasa Lingkaran, Polinomial, </v>
      </c>
    </row>
    <row r="32" spans="1:110" x14ac:dyDescent="0.25">
      <c r="A32" s="8">
        <v>22</v>
      </c>
      <c r="B32" s="8">
        <v>107821</v>
      </c>
      <c r="C32" s="8" t="s">
        <v>74</v>
      </c>
      <c r="E32" s="47">
        <f t="shared" si="0"/>
        <v>83</v>
      </c>
      <c r="F32" s="8" t="str">
        <f t="shared" si="1"/>
        <v>B</v>
      </c>
      <c r="G32" s="8" t="str">
        <f t="shared" si="2"/>
        <v>Memiliki kemampuan pemahaman Lingkaran, Berkas dan Kuasa Lingkaran, Masih perlu peningkatan pemahaman Polinomial.</v>
      </c>
      <c r="H32" s="47">
        <f t="shared" si="3"/>
        <v>85</v>
      </c>
      <c r="I32" s="8" t="str">
        <f t="shared" si="4"/>
        <v>B</v>
      </c>
      <c r="J32" s="8" t="str">
        <f t="shared" si="5"/>
        <v>Memiliki keterampilan Lingkaran, Berkas dan Kuasa Lingkaran, Masih perlu peningkatan keterampilan Polinomial.</v>
      </c>
      <c r="K32" s="13"/>
      <c r="L32" s="41">
        <f t="shared" si="6"/>
        <v>85</v>
      </c>
      <c r="M32" s="41">
        <f t="shared" si="7"/>
        <v>55</v>
      </c>
      <c r="O32" s="41">
        <v>76</v>
      </c>
      <c r="P32" s="41"/>
      <c r="Q32" s="42">
        <v>90</v>
      </c>
      <c r="R32" s="41">
        <v>98</v>
      </c>
      <c r="S32" s="41"/>
      <c r="T32" s="42">
        <v>75</v>
      </c>
      <c r="U32" s="41"/>
      <c r="V32" s="41"/>
      <c r="W32" s="42"/>
      <c r="X32" s="41"/>
      <c r="Y32" s="41"/>
      <c r="Z32" s="42"/>
      <c r="AA32" s="41"/>
      <c r="AB32" s="41"/>
      <c r="AC32" s="42"/>
      <c r="AD32" s="42">
        <f t="shared" si="8"/>
        <v>85</v>
      </c>
      <c r="AE32" s="41">
        <v>100</v>
      </c>
      <c r="AF32" s="41"/>
      <c r="AG32" s="42">
        <v>85</v>
      </c>
      <c r="AH32" s="41"/>
      <c r="AI32" s="41"/>
      <c r="AJ32" s="42"/>
      <c r="AK32" s="41"/>
      <c r="AL32" s="41"/>
      <c r="AM32" s="42"/>
      <c r="AN32" s="41"/>
      <c r="AO32" s="41"/>
      <c r="AP32" s="42"/>
      <c r="AQ32" s="41"/>
      <c r="AR32" s="41"/>
      <c r="AS32" s="42"/>
      <c r="AT32" s="41">
        <v>55</v>
      </c>
      <c r="AU32" s="43">
        <f t="shared" si="9"/>
        <v>82.714285714285708</v>
      </c>
      <c r="AV32" s="44">
        <f t="shared" si="10"/>
        <v>83</v>
      </c>
      <c r="AW32" s="45"/>
      <c r="AX32" s="41"/>
      <c r="AY32" s="41"/>
      <c r="AZ32" s="42">
        <v>85</v>
      </c>
      <c r="BA32" s="41"/>
      <c r="BB32" s="41"/>
      <c r="BC32" s="42">
        <v>85</v>
      </c>
      <c r="BD32" s="41"/>
      <c r="BE32" s="41"/>
      <c r="BF32" s="42"/>
      <c r="BG32" s="41"/>
      <c r="BH32" s="41"/>
      <c r="BI32" s="42"/>
      <c r="BJ32" s="41"/>
      <c r="BK32" s="41"/>
      <c r="BL32" s="42"/>
      <c r="BM32" s="42">
        <f t="shared" si="11"/>
        <v>85</v>
      </c>
      <c r="BN32" s="42">
        <f t="shared" si="12"/>
        <v>85</v>
      </c>
      <c r="BO32" s="42" t="str">
        <f t="shared" si="13"/>
        <v/>
      </c>
      <c r="BP32" s="42" t="str">
        <f t="shared" si="14"/>
        <v/>
      </c>
      <c r="BQ32" s="42" t="str">
        <f t="shared" si="15"/>
        <v/>
      </c>
      <c r="BR32" s="42">
        <f t="shared" si="16"/>
        <v>85</v>
      </c>
      <c r="BS32" s="41"/>
      <c r="BT32" s="41"/>
      <c r="BU32" s="42">
        <v>85</v>
      </c>
      <c r="BV32" s="41"/>
      <c r="BW32" s="41"/>
      <c r="BX32" s="42"/>
      <c r="BY32" s="41"/>
      <c r="BZ32" s="41"/>
      <c r="CA32" s="42"/>
      <c r="CB32" s="41"/>
      <c r="CC32" s="41"/>
      <c r="CD32" s="42"/>
      <c r="CE32" s="41"/>
      <c r="CF32" s="41"/>
      <c r="CG32" s="42"/>
      <c r="CH32" s="42">
        <f t="shared" si="17"/>
        <v>85</v>
      </c>
      <c r="CI32" s="42" t="str">
        <f t="shared" si="18"/>
        <v/>
      </c>
      <c r="CJ32" s="42" t="str">
        <f t="shared" si="19"/>
        <v/>
      </c>
      <c r="CK32" s="42" t="str">
        <f t="shared" si="20"/>
        <v/>
      </c>
      <c r="CL32" s="42" t="str">
        <f t="shared" si="21"/>
        <v/>
      </c>
      <c r="CM32" s="43">
        <f t="shared" si="22"/>
        <v>85</v>
      </c>
      <c r="CN32" s="44">
        <f t="shared" si="23"/>
        <v>85</v>
      </c>
      <c r="CO32" s="45"/>
      <c r="CP32" s="52">
        <v>3</v>
      </c>
      <c r="CQ32" s="46" t="str">
        <f t="shared" si="24"/>
        <v>Memiliki kemampuan pemahaman Lingkaran, Berkas dan Kuasa Lingkaran, Masih perlu peningkatan pemahaman Polinomial.</v>
      </c>
      <c r="CR32" s="45"/>
      <c r="CS32" s="52">
        <v>3</v>
      </c>
      <c r="CT32" s="46" t="str">
        <f t="shared" si="25"/>
        <v>Memiliki keterampilan Lingkaran, Berkas dan Kuasa Lingkaran, Masih perlu peningkatan keterampilan Polinomial.</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Lingkaran, Berkas dan Kuasa Lingkaran, Polinomial, </v>
      </c>
    </row>
    <row r="33" spans="1:110" x14ac:dyDescent="0.25">
      <c r="A33" s="8">
        <v>23</v>
      </c>
      <c r="B33" s="8">
        <v>107836</v>
      </c>
      <c r="C33" s="8" t="s">
        <v>75</v>
      </c>
      <c r="E33" s="47">
        <f t="shared" si="0"/>
        <v>85</v>
      </c>
      <c r="F33" s="8" t="str">
        <f t="shared" si="1"/>
        <v>B</v>
      </c>
      <c r="G33" s="8" t="str">
        <f t="shared" si="2"/>
        <v>Memiliki kemampuan pemahaman Lingkaran, Berkas dan Kuasa Lingkaran, Masih perlu peningkatan pemahaman Polinomial.</v>
      </c>
      <c r="H33" s="47">
        <f t="shared" si="3"/>
        <v>85</v>
      </c>
      <c r="I33" s="8" t="str">
        <f t="shared" si="4"/>
        <v>B</v>
      </c>
      <c r="J33" s="8" t="str">
        <f t="shared" si="5"/>
        <v>Memiliki keterampilan Lingkaran, Berkas dan Kuasa Lingkaran, Masih perlu peningkatan keterampilan Polinomial.</v>
      </c>
      <c r="K33" s="13"/>
      <c r="L33" s="41">
        <f t="shared" si="6"/>
        <v>91</v>
      </c>
      <c r="M33" s="41">
        <f t="shared" si="7"/>
        <v>50</v>
      </c>
      <c r="O33" s="41">
        <v>90</v>
      </c>
      <c r="P33" s="41"/>
      <c r="Q33" s="42">
        <v>90</v>
      </c>
      <c r="R33" s="41">
        <v>88</v>
      </c>
      <c r="S33" s="41"/>
      <c r="T33" s="42">
        <v>95</v>
      </c>
      <c r="U33" s="41"/>
      <c r="V33" s="41"/>
      <c r="W33" s="42"/>
      <c r="X33" s="41"/>
      <c r="Y33" s="41"/>
      <c r="Z33" s="42"/>
      <c r="AA33" s="41"/>
      <c r="AB33" s="41"/>
      <c r="AC33" s="42"/>
      <c r="AD33" s="42">
        <f t="shared" si="8"/>
        <v>91</v>
      </c>
      <c r="AE33" s="41">
        <v>90</v>
      </c>
      <c r="AF33" s="41"/>
      <c r="AG33" s="42">
        <v>90</v>
      </c>
      <c r="AH33" s="41"/>
      <c r="AI33" s="41"/>
      <c r="AJ33" s="42"/>
      <c r="AK33" s="41"/>
      <c r="AL33" s="41"/>
      <c r="AM33" s="42"/>
      <c r="AN33" s="41"/>
      <c r="AO33" s="41"/>
      <c r="AP33" s="42"/>
      <c r="AQ33" s="41"/>
      <c r="AR33" s="41"/>
      <c r="AS33" s="42"/>
      <c r="AT33" s="41">
        <v>50</v>
      </c>
      <c r="AU33" s="43">
        <f t="shared" si="9"/>
        <v>84.714285714285708</v>
      </c>
      <c r="AV33" s="44">
        <f t="shared" si="10"/>
        <v>85</v>
      </c>
      <c r="AW33" s="45"/>
      <c r="AX33" s="41"/>
      <c r="AY33" s="41"/>
      <c r="AZ33" s="42">
        <v>85</v>
      </c>
      <c r="BA33" s="41"/>
      <c r="BB33" s="41"/>
      <c r="BC33" s="42">
        <v>85</v>
      </c>
      <c r="BD33" s="41"/>
      <c r="BE33" s="41"/>
      <c r="BF33" s="42"/>
      <c r="BG33" s="41"/>
      <c r="BH33" s="41"/>
      <c r="BI33" s="42"/>
      <c r="BJ33" s="41"/>
      <c r="BK33" s="41"/>
      <c r="BL33" s="42"/>
      <c r="BM33" s="42">
        <f t="shared" si="11"/>
        <v>85</v>
      </c>
      <c r="BN33" s="42">
        <f t="shared" si="12"/>
        <v>85</v>
      </c>
      <c r="BO33" s="42" t="str">
        <f t="shared" si="13"/>
        <v/>
      </c>
      <c r="BP33" s="42" t="str">
        <f t="shared" si="14"/>
        <v/>
      </c>
      <c r="BQ33" s="42" t="str">
        <f t="shared" si="15"/>
        <v/>
      </c>
      <c r="BR33" s="42">
        <f t="shared" si="16"/>
        <v>85</v>
      </c>
      <c r="BS33" s="41"/>
      <c r="BT33" s="41"/>
      <c r="BU33" s="42">
        <v>85</v>
      </c>
      <c r="BV33" s="41"/>
      <c r="BW33" s="41"/>
      <c r="BX33" s="42"/>
      <c r="BY33" s="41"/>
      <c r="BZ33" s="41"/>
      <c r="CA33" s="42"/>
      <c r="CB33" s="41"/>
      <c r="CC33" s="41"/>
      <c r="CD33" s="42"/>
      <c r="CE33" s="41"/>
      <c r="CF33" s="41"/>
      <c r="CG33" s="42"/>
      <c r="CH33" s="42">
        <f t="shared" si="17"/>
        <v>85</v>
      </c>
      <c r="CI33" s="42" t="str">
        <f t="shared" si="18"/>
        <v/>
      </c>
      <c r="CJ33" s="42" t="str">
        <f t="shared" si="19"/>
        <v/>
      </c>
      <c r="CK33" s="42" t="str">
        <f t="shared" si="20"/>
        <v/>
      </c>
      <c r="CL33" s="42" t="str">
        <f t="shared" si="21"/>
        <v/>
      </c>
      <c r="CM33" s="43">
        <f t="shared" si="22"/>
        <v>85</v>
      </c>
      <c r="CN33" s="44">
        <f t="shared" si="23"/>
        <v>85</v>
      </c>
      <c r="CO33" s="45"/>
      <c r="CP33" s="52">
        <v>3</v>
      </c>
      <c r="CQ33" s="46" t="str">
        <f t="shared" si="24"/>
        <v>Memiliki kemampuan pemahaman Lingkaran, Berkas dan Kuasa Lingkaran, Masih perlu peningkatan pemahaman Polinomial.</v>
      </c>
      <c r="CR33" s="45"/>
      <c r="CS33" s="52">
        <v>3</v>
      </c>
      <c r="CT33" s="46" t="str">
        <f t="shared" si="25"/>
        <v>Memiliki keterampilan Lingkaran, Berkas dan Kuasa Lingkaran, Masih perlu peningkatan keterampilan Polinomial.</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Lingkaran, Berkas dan Kuasa Lingkaran, Polinomial, </v>
      </c>
    </row>
    <row r="34" spans="1:110" x14ac:dyDescent="0.25">
      <c r="A34" s="8">
        <v>24</v>
      </c>
      <c r="B34" s="8">
        <v>107851</v>
      </c>
      <c r="C34" s="8" t="s">
        <v>76</v>
      </c>
      <c r="E34" s="47">
        <f t="shared" si="0"/>
        <v>86</v>
      </c>
      <c r="F34" s="8" t="str">
        <f t="shared" si="1"/>
        <v>B</v>
      </c>
      <c r="G34" s="8" t="str">
        <f t="shared" si="2"/>
        <v>Memiliki kemampuan pemahaman Lingkaran, Berkas dan Kuasa Lingkaran, Masih perlu peningkatan pemahaman Polinomial.</v>
      </c>
      <c r="H34" s="47">
        <f t="shared" si="3"/>
        <v>85</v>
      </c>
      <c r="I34" s="8" t="str">
        <f t="shared" si="4"/>
        <v>B</v>
      </c>
      <c r="J34" s="8" t="str">
        <f t="shared" si="5"/>
        <v>Memiliki keterampilan Lingkaran, Berkas dan Kuasa Lingkaran, Masih perlu peningkatan keterampilan Polinomial.</v>
      </c>
      <c r="K34" s="13"/>
      <c r="L34" s="41">
        <f t="shared" si="6"/>
        <v>93</v>
      </c>
      <c r="M34" s="41">
        <f t="shared" si="7"/>
        <v>48</v>
      </c>
      <c r="O34" s="41">
        <v>81</v>
      </c>
      <c r="P34" s="41"/>
      <c r="Q34" s="42">
        <v>100</v>
      </c>
      <c r="R34" s="41">
        <v>95</v>
      </c>
      <c r="S34" s="41"/>
      <c r="T34" s="42">
        <v>95</v>
      </c>
      <c r="U34" s="41"/>
      <c r="V34" s="41"/>
      <c r="W34" s="42"/>
      <c r="X34" s="41"/>
      <c r="Y34" s="41"/>
      <c r="Z34" s="42"/>
      <c r="AA34" s="41"/>
      <c r="AB34" s="41"/>
      <c r="AC34" s="42"/>
      <c r="AD34" s="42">
        <f t="shared" si="8"/>
        <v>93</v>
      </c>
      <c r="AE34" s="41">
        <v>90</v>
      </c>
      <c r="AF34" s="41"/>
      <c r="AG34" s="42">
        <v>95</v>
      </c>
      <c r="AH34" s="41"/>
      <c r="AI34" s="41"/>
      <c r="AJ34" s="42"/>
      <c r="AK34" s="41"/>
      <c r="AL34" s="41"/>
      <c r="AM34" s="42"/>
      <c r="AN34" s="41"/>
      <c r="AO34" s="41"/>
      <c r="AP34" s="42"/>
      <c r="AQ34" s="41"/>
      <c r="AR34" s="41"/>
      <c r="AS34" s="42"/>
      <c r="AT34" s="41">
        <v>48</v>
      </c>
      <c r="AU34" s="43">
        <f t="shared" si="9"/>
        <v>86.285714285714292</v>
      </c>
      <c r="AV34" s="44">
        <f t="shared" si="10"/>
        <v>86</v>
      </c>
      <c r="AW34" s="45"/>
      <c r="AX34" s="41"/>
      <c r="AY34" s="41"/>
      <c r="AZ34" s="42">
        <v>85</v>
      </c>
      <c r="BA34" s="41"/>
      <c r="BB34" s="41"/>
      <c r="BC34" s="42">
        <v>85</v>
      </c>
      <c r="BD34" s="41"/>
      <c r="BE34" s="41"/>
      <c r="BF34" s="42"/>
      <c r="BG34" s="41"/>
      <c r="BH34" s="41"/>
      <c r="BI34" s="42"/>
      <c r="BJ34" s="41"/>
      <c r="BK34" s="41"/>
      <c r="BL34" s="42"/>
      <c r="BM34" s="42">
        <f t="shared" si="11"/>
        <v>85</v>
      </c>
      <c r="BN34" s="42">
        <f t="shared" si="12"/>
        <v>85</v>
      </c>
      <c r="BO34" s="42" t="str">
        <f t="shared" si="13"/>
        <v/>
      </c>
      <c r="BP34" s="42" t="str">
        <f t="shared" si="14"/>
        <v/>
      </c>
      <c r="BQ34" s="42" t="str">
        <f t="shared" si="15"/>
        <v/>
      </c>
      <c r="BR34" s="42">
        <f t="shared" si="16"/>
        <v>85</v>
      </c>
      <c r="BS34" s="41"/>
      <c r="BT34" s="41"/>
      <c r="BU34" s="42">
        <v>85</v>
      </c>
      <c r="BV34" s="41"/>
      <c r="BW34" s="41"/>
      <c r="BX34" s="42"/>
      <c r="BY34" s="41"/>
      <c r="BZ34" s="41"/>
      <c r="CA34" s="42"/>
      <c r="CB34" s="41"/>
      <c r="CC34" s="41"/>
      <c r="CD34" s="42"/>
      <c r="CE34" s="41"/>
      <c r="CF34" s="41"/>
      <c r="CG34" s="42"/>
      <c r="CH34" s="42">
        <f t="shared" si="17"/>
        <v>85</v>
      </c>
      <c r="CI34" s="42" t="str">
        <f t="shared" si="18"/>
        <v/>
      </c>
      <c r="CJ34" s="42" t="str">
        <f t="shared" si="19"/>
        <v/>
      </c>
      <c r="CK34" s="42" t="str">
        <f t="shared" si="20"/>
        <v/>
      </c>
      <c r="CL34" s="42" t="str">
        <f t="shared" si="21"/>
        <v/>
      </c>
      <c r="CM34" s="43">
        <f t="shared" si="22"/>
        <v>85</v>
      </c>
      <c r="CN34" s="44">
        <f t="shared" si="23"/>
        <v>85</v>
      </c>
      <c r="CO34" s="45"/>
      <c r="CP34" s="52">
        <v>3</v>
      </c>
      <c r="CQ34" s="46" t="str">
        <f t="shared" si="24"/>
        <v>Memiliki kemampuan pemahaman Lingkaran, Berkas dan Kuasa Lingkaran, Masih perlu peningkatan pemahaman Polinomial.</v>
      </c>
      <c r="CR34" s="45"/>
      <c r="CS34" s="52">
        <v>3</v>
      </c>
      <c r="CT34" s="46" t="str">
        <f t="shared" si="25"/>
        <v>Memiliki keterampilan Lingkaran, Berkas dan Kuasa Lingkaran, Masih perlu peningkatan keterampilan Polinomial.</v>
      </c>
    </row>
    <row r="35" spans="1:110" x14ac:dyDescent="0.25">
      <c r="A35" s="8">
        <v>25</v>
      </c>
      <c r="B35" s="8">
        <v>107866</v>
      </c>
      <c r="C35" s="8" t="s">
        <v>77</v>
      </c>
      <c r="E35" s="47">
        <f t="shared" si="0"/>
        <v>83</v>
      </c>
      <c r="F35" s="8" t="str">
        <f t="shared" si="1"/>
        <v>B</v>
      </c>
      <c r="G35" s="8" t="str">
        <f t="shared" si="2"/>
        <v>Memiliki kemampuan pemahaman Lingkaran, Berkas dan Kuasa Lingkaran, Masih perlu peningkatan pemahaman Polinomial.</v>
      </c>
      <c r="H35" s="47">
        <f t="shared" si="3"/>
        <v>85</v>
      </c>
      <c r="I35" s="8" t="str">
        <f t="shared" si="4"/>
        <v>B</v>
      </c>
      <c r="J35" s="8" t="str">
        <f t="shared" si="5"/>
        <v>Memiliki keterampilan Lingkaran, Berkas dan Kuasa Lingkaran, Masih perlu peningkatan keterampilan Polinomial.</v>
      </c>
      <c r="K35" s="13"/>
      <c r="L35" s="41">
        <f t="shared" si="6"/>
        <v>86</v>
      </c>
      <c r="M35" s="41">
        <f t="shared" si="7"/>
        <v>52</v>
      </c>
      <c r="O35" s="41">
        <v>70</v>
      </c>
      <c r="P35" s="41"/>
      <c r="Q35" s="42">
        <v>90</v>
      </c>
      <c r="R35" s="41">
        <v>90</v>
      </c>
      <c r="S35" s="41"/>
      <c r="T35" s="42">
        <v>95</v>
      </c>
      <c r="U35" s="41"/>
      <c r="V35" s="41"/>
      <c r="W35" s="42"/>
      <c r="X35" s="41"/>
      <c r="Y35" s="41"/>
      <c r="Z35" s="42"/>
      <c r="AA35" s="41"/>
      <c r="AB35" s="41"/>
      <c r="AC35" s="42"/>
      <c r="AD35" s="42">
        <f t="shared" si="8"/>
        <v>86</v>
      </c>
      <c r="AE35" s="41">
        <v>100</v>
      </c>
      <c r="AF35" s="41"/>
      <c r="AG35" s="42">
        <v>85</v>
      </c>
      <c r="AH35" s="41"/>
      <c r="AI35" s="41"/>
      <c r="AJ35" s="42"/>
      <c r="AK35" s="41"/>
      <c r="AL35" s="41"/>
      <c r="AM35" s="42"/>
      <c r="AN35" s="41"/>
      <c r="AO35" s="41"/>
      <c r="AP35" s="42"/>
      <c r="AQ35" s="41"/>
      <c r="AR35" s="41"/>
      <c r="AS35" s="42"/>
      <c r="AT35" s="41">
        <v>52</v>
      </c>
      <c r="AU35" s="43">
        <f t="shared" si="9"/>
        <v>83.142857142857139</v>
      </c>
      <c r="AV35" s="44">
        <f t="shared" si="10"/>
        <v>83</v>
      </c>
      <c r="AW35" s="45"/>
      <c r="AX35" s="41"/>
      <c r="AY35" s="41"/>
      <c r="AZ35" s="42">
        <v>85</v>
      </c>
      <c r="BA35" s="41"/>
      <c r="BB35" s="41"/>
      <c r="BC35" s="42">
        <v>85</v>
      </c>
      <c r="BD35" s="41"/>
      <c r="BE35" s="41"/>
      <c r="BF35" s="42"/>
      <c r="BG35" s="41"/>
      <c r="BH35" s="41"/>
      <c r="BI35" s="42"/>
      <c r="BJ35" s="41"/>
      <c r="BK35" s="41"/>
      <c r="BL35" s="42"/>
      <c r="BM35" s="42">
        <f t="shared" si="11"/>
        <v>85</v>
      </c>
      <c r="BN35" s="42">
        <f t="shared" si="12"/>
        <v>85</v>
      </c>
      <c r="BO35" s="42" t="str">
        <f t="shared" si="13"/>
        <v/>
      </c>
      <c r="BP35" s="42" t="str">
        <f t="shared" si="14"/>
        <v/>
      </c>
      <c r="BQ35" s="42" t="str">
        <f t="shared" si="15"/>
        <v/>
      </c>
      <c r="BR35" s="42">
        <f t="shared" si="16"/>
        <v>85</v>
      </c>
      <c r="BS35" s="41"/>
      <c r="BT35" s="41"/>
      <c r="BU35" s="42">
        <v>85</v>
      </c>
      <c r="BV35" s="41"/>
      <c r="BW35" s="41"/>
      <c r="BX35" s="42"/>
      <c r="BY35" s="41"/>
      <c r="BZ35" s="41"/>
      <c r="CA35" s="42"/>
      <c r="CB35" s="41"/>
      <c r="CC35" s="41"/>
      <c r="CD35" s="42"/>
      <c r="CE35" s="41"/>
      <c r="CF35" s="41"/>
      <c r="CG35" s="42"/>
      <c r="CH35" s="42">
        <f t="shared" si="17"/>
        <v>85</v>
      </c>
      <c r="CI35" s="42" t="str">
        <f t="shared" si="18"/>
        <v/>
      </c>
      <c r="CJ35" s="42" t="str">
        <f t="shared" si="19"/>
        <v/>
      </c>
      <c r="CK35" s="42" t="str">
        <f t="shared" si="20"/>
        <v/>
      </c>
      <c r="CL35" s="42" t="str">
        <f t="shared" si="21"/>
        <v/>
      </c>
      <c r="CM35" s="43">
        <f t="shared" si="22"/>
        <v>85</v>
      </c>
      <c r="CN35" s="44">
        <f t="shared" si="23"/>
        <v>85</v>
      </c>
      <c r="CO35" s="45"/>
      <c r="CP35" s="52">
        <v>3</v>
      </c>
      <c r="CQ35" s="46" t="str">
        <f t="shared" si="24"/>
        <v>Memiliki kemampuan pemahaman Lingkaran, Berkas dan Kuasa Lingkaran, Masih perlu peningkatan pemahaman Polinomial.</v>
      </c>
      <c r="CR35" s="45"/>
      <c r="CS35" s="52">
        <v>3</v>
      </c>
      <c r="CT35" s="46" t="str">
        <f t="shared" si="25"/>
        <v>Memiliki keterampilan Lingkaran, Berkas dan Kuasa Lingkaran, Masih perlu peningkatan keterampilan Polinomial.</v>
      </c>
    </row>
    <row r="36" spans="1:110" x14ac:dyDescent="0.25">
      <c r="A36" s="8">
        <v>26</v>
      </c>
      <c r="B36" s="8">
        <v>107881</v>
      </c>
      <c r="C36" s="8" t="s">
        <v>78</v>
      </c>
      <c r="E36" s="47">
        <f t="shared" si="0"/>
        <v>78</v>
      </c>
      <c r="F36" s="8" t="str">
        <f t="shared" si="1"/>
        <v>B</v>
      </c>
      <c r="G36" s="8" t="str">
        <f t="shared" si="2"/>
        <v>Memiliki kemampuan pemahaman Lingkaran, Berkas dan Kuasa Lingkaran, Masih perlu peningkatan pemahaman Polinomial.</v>
      </c>
      <c r="H36" s="47">
        <f t="shared" si="3"/>
        <v>85</v>
      </c>
      <c r="I36" s="8" t="str">
        <f t="shared" si="4"/>
        <v>B</v>
      </c>
      <c r="J36" s="8" t="str">
        <f t="shared" si="5"/>
        <v>Memiliki keterampilan Lingkaran, Berkas dan Kuasa Lingkaran, Masih perlu peningkatan keterampilan Polinomial.</v>
      </c>
      <c r="K36" s="13"/>
      <c r="L36" s="41">
        <f t="shared" si="6"/>
        <v>77</v>
      </c>
      <c r="M36" s="41">
        <f t="shared" si="7"/>
        <v>65</v>
      </c>
      <c r="O36" s="41">
        <v>73</v>
      </c>
      <c r="P36" s="41"/>
      <c r="Q36" s="42">
        <v>80</v>
      </c>
      <c r="R36" s="41">
        <v>70</v>
      </c>
      <c r="S36" s="41"/>
      <c r="T36" s="42">
        <v>85</v>
      </c>
      <c r="U36" s="41"/>
      <c r="V36" s="41"/>
      <c r="W36" s="42"/>
      <c r="X36" s="41"/>
      <c r="Y36" s="41"/>
      <c r="Z36" s="42"/>
      <c r="AA36" s="41"/>
      <c r="AB36" s="41"/>
      <c r="AC36" s="42"/>
      <c r="AD36" s="42">
        <f t="shared" si="8"/>
        <v>77</v>
      </c>
      <c r="AE36" s="41">
        <v>90</v>
      </c>
      <c r="AF36" s="41"/>
      <c r="AG36" s="42">
        <v>80</v>
      </c>
      <c r="AH36" s="41"/>
      <c r="AI36" s="41"/>
      <c r="AJ36" s="42"/>
      <c r="AK36" s="41"/>
      <c r="AL36" s="41"/>
      <c r="AM36" s="42"/>
      <c r="AN36" s="41"/>
      <c r="AO36" s="41"/>
      <c r="AP36" s="42"/>
      <c r="AQ36" s="41"/>
      <c r="AR36" s="41"/>
      <c r="AS36" s="42"/>
      <c r="AT36" s="41">
        <v>65</v>
      </c>
      <c r="AU36" s="43">
        <f t="shared" si="9"/>
        <v>77.571428571428569</v>
      </c>
      <c r="AV36" s="44">
        <f t="shared" si="10"/>
        <v>78</v>
      </c>
      <c r="AW36" s="45"/>
      <c r="AX36" s="41"/>
      <c r="AY36" s="41"/>
      <c r="AZ36" s="42">
        <v>85</v>
      </c>
      <c r="BA36" s="41"/>
      <c r="BB36" s="41"/>
      <c r="BC36" s="42">
        <v>85</v>
      </c>
      <c r="BD36" s="41"/>
      <c r="BE36" s="41"/>
      <c r="BF36" s="42"/>
      <c r="BG36" s="41"/>
      <c r="BH36" s="41"/>
      <c r="BI36" s="42"/>
      <c r="BJ36" s="41"/>
      <c r="BK36" s="41"/>
      <c r="BL36" s="42"/>
      <c r="BM36" s="42">
        <f t="shared" si="11"/>
        <v>85</v>
      </c>
      <c r="BN36" s="42">
        <f t="shared" si="12"/>
        <v>85</v>
      </c>
      <c r="BO36" s="42" t="str">
        <f t="shared" si="13"/>
        <v/>
      </c>
      <c r="BP36" s="42" t="str">
        <f t="shared" si="14"/>
        <v/>
      </c>
      <c r="BQ36" s="42" t="str">
        <f t="shared" si="15"/>
        <v/>
      </c>
      <c r="BR36" s="42">
        <f t="shared" si="16"/>
        <v>85</v>
      </c>
      <c r="BS36" s="41"/>
      <c r="BT36" s="41"/>
      <c r="BU36" s="42">
        <v>85</v>
      </c>
      <c r="BV36" s="41"/>
      <c r="BW36" s="41"/>
      <c r="BX36" s="42"/>
      <c r="BY36" s="41"/>
      <c r="BZ36" s="41"/>
      <c r="CA36" s="42"/>
      <c r="CB36" s="41"/>
      <c r="CC36" s="41"/>
      <c r="CD36" s="42"/>
      <c r="CE36" s="41"/>
      <c r="CF36" s="41"/>
      <c r="CG36" s="42"/>
      <c r="CH36" s="42">
        <f t="shared" si="17"/>
        <v>85</v>
      </c>
      <c r="CI36" s="42" t="str">
        <f t="shared" si="18"/>
        <v/>
      </c>
      <c r="CJ36" s="42" t="str">
        <f t="shared" si="19"/>
        <v/>
      </c>
      <c r="CK36" s="42" t="str">
        <f t="shared" si="20"/>
        <v/>
      </c>
      <c r="CL36" s="42" t="str">
        <f t="shared" si="21"/>
        <v/>
      </c>
      <c r="CM36" s="43">
        <f t="shared" si="22"/>
        <v>85</v>
      </c>
      <c r="CN36" s="44">
        <f t="shared" si="23"/>
        <v>85</v>
      </c>
      <c r="CO36" s="45"/>
      <c r="CP36" s="52">
        <v>3</v>
      </c>
      <c r="CQ36" s="46" t="str">
        <f t="shared" si="24"/>
        <v>Memiliki kemampuan pemahaman Lingkaran, Berkas dan Kuasa Lingkaran, Masih perlu peningkatan pemahaman Polinomial.</v>
      </c>
      <c r="CR36" s="45"/>
      <c r="CS36" s="52">
        <v>3</v>
      </c>
      <c r="CT36" s="46" t="str">
        <f t="shared" si="25"/>
        <v>Memiliki keterampilan Lingkaran, Berkas dan Kuasa Lingkaran, Masih perlu peningkatan keterampilan Polinomial.</v>
      </c>
    </row>
    <row r="37" spans="1:110" x14ac:dyDescent="0.25">
      <c r="A37" s="8">
        <v>27</v>
      </c>
      <c r="B37" s="8">
        <v>107896</v>
      </c>
      <c r="C37" s="8" t="s">
        <v>79</v>
      </c>
      <c r="E37" s="47">
        <f t="shared" si="0"/>
        <v>81</v>
      </c>
      <c r="F37" s="8" t="str">
        <f t="shared" si="1"/>
        <v>B</v>
      </c>
      <c r="G37" s="8" t="str">
        <f t="shared" si="2"/>
        <v>Memiliki kemampuan pemahaman Lingkaran, Berkas dan Kuasa Lingkaran, Masih perlu peningkatan pemahaman Polinomial.</v>
      </c>
      <c r="H37" s="47">
        <f t="shared" si="3"/>
        <v>85</v>
      </c>
      <c r="I37" s="8" t="str">
        <f t="shared" si="4"/>
        <v>B</v>
      </c>
      <c r="J37" s="8" t="str">
        <f t="shared" si="5"/>
        <v>Memiliki keterampilan Lingkaran, Berkas dan Kuasa Lingkaran, Masih perlu peningkatan keterampilan Polinomial.</v>
      </c>
      <c r="K37" s="13"/>
      <c r="L37" s="41">
        <f t="shared" si="6"/>
        <v>84</v>
      </c>
      <c r="M37" s="41">
        <f t="shared" si="7"/>
        <v>45</v>
      </c>
      <c r="O37" s="41">
        <v>80</v>
      </c>
      <c r="P37" s="41"/>
      <c r="Q37" s="42">
        <v>100</v>
      </c>
      <c r="R37" s="41">
        <v>80</v>
      </c>
      <c r="S37" s="41"/>
      <c r="T37" s="42">
        <v>75</v>
      </c>
      <c r="U37" s="41"/>
      <c r="V37" s="41"/>
      <c r="W37" s="42"/>
      <c r="X37" s="41"/>
      <c r="Y37" s="41"/>
      <c r="Z37" s="42"/>
      <c r="AA37" s="41"/>
      <c r="AB37" s="41"/>
      <c r="AC37" s="42"/>
      <c r="AD37" s="42">
        <f t="shared" si="8"/>
        <v>84</v>
      </c>
      <c r="AE37" s="41">
        <v>100</v>
      </c>
      <c r="AF37" s="41"/>
      <c r="AG37" s="42">
        <v>90</v>
      </c>
      <c r="AH37" s="41"/>
      <c r="AI37" s="41"/>
      <c r="AJ37" s="42"/>
      <c r="AK37" s="41"/>
      <c r="AL37" s="41"/>
      <c r="AM37" s="42"/>
      <c r="AN37" s="41"/>
      <c r="AO37" s="41"/>
      <c r="AP37" s="42"/>
      <c r="AQ37" s="41"/>
      <c r="AR37" s="41"/>
      <c r="AS37" s="42"/>
      <c r="AT37" s="41">
        <v>45</v>
      </c>
      <c r="AU37" s="43">
        <f t="shared" si="9"/>
        <v>81.428571428571431</v>
      </c>
      <c r="AV37" s="44">
        <f t="shared" si="10"/>
        <v>81</v>
      </c>
      <c r="AW37" s="45"/>
      <c r="AX37" s="41"/>
      <c r="AY37" s="41"/>
      <c r="AZ37" s="42">
        <v>85</v>
      </c>
      <c r="BA37" s="41"/>
      <c r="BB37" s="41"/>
      <c r="BC37" s="42">
        <v>85</v>
      </c>
      <c r="BD37" s="41"/>
      <c r="BE37" s="41"/>
      <c r="BF37" s="42"/>
      <c r="BG37" s="41"/>
      <c r="BH37" s="41"/>
      <c r="BI37" s="42"/>
      <c r="BJ37" s="41"/>
      <c r="BK37" s="41"/>
      <c r="BL37" s="42"/>
      <c r="BM37" s="42">
        <f t="shared" si="11"/>
        <v>85</v>
      </c>
      <c r="BN37" s="42">
        <f t="shared" si="12"/>
        <v>85</v>
      </c>
      <c r="BO37" s="42" t="str">
        <f t="shared" si="13"/>
        <v/>
      </c>
      <c r="BP37" s="42" t="str">
        <f t="shared" si="14"/>
        <v/>
      </c>
      <c r="BQ37" s="42" t="str">
        <f t="shared" si="15"/>
        <v/>
      </c>
      <c r="BR37" s="42">
        <f t="shared" si="16"/>
        <v>85</v>
      </c>
      <c r="BS37" s="41"/>
      <c r="BT37" s="41"/>
      <c r="BU37" s="42">
        <v>85</v>
      </c>
      <c r="BV37" s="41"/>
      <c r="BW37" s="41"/>
      <c r="BX37" s="42"/>
      <c r="BY37" s="41"/>
      <c r="BZ37" s="41"/>
      <c r="CA37" s="42"/>
      <c r="CB37" s="41"/>
      <c r="CC37" s="41"/>
      <c r="CD37" s="42"/>
      <c r="CE37" s="41"/>
      <c r="CF37" s="41"/>
      <c r="CG37" s="42"/>
      <c r="CH37" s="42">
        <f t="shared" si="17"/>
        <v>85</v>
      </c>
      <c r="CI37" s="42" t="str">
        <f t="shared" si="18"/>
        <v/>
      </c>
      <c r="CJ37" s="42" t="str">
        <f t="shared" si="19"/>
        <v/>
      </c>
      <c r="CK37" s="42" t="str">
        <f t="shared" si="20"/>
        <v/>
      </c>
      <c r="CL37" s="42" t="str">
        <f t="shared" si="21"/>
        <v/>
      </c>
      <c r="CM37" s="43">
        <f t="shared" si="22"/>
        <v>85</v>
      </c>
      <c r="CN37" s="44">
        <f t="shared" si="23"/>
        <v>85</v>
      </c>
      <c r="CO37" s="45"/>
      <c r="CP37" s="52">
        <v>3</v>
      </c>
      <c r="CQ37" s="46" t="str">
        <f t="shared" si="24"/>
        <v>Memiliki kemampuan pemahaman Lingkaran, Berkas dan Kuasa Lingkaran, Masih perlu peningkatan pemahaman Polinomial.</v>
      </c>
      <c r="CR37" s="45"/>
      <c r="CS37" s="52">
        <v>3</v>
      </c>
      <c r="CT37" s="46" t="str">
        <f t="shared" si="25"/>
        <v>Memiliki keterampilan Lingkaran, Berkas dan Kuasa Lingkaran, Masih perlu peningkatan keterampilan Polinomial.</v>
      </c>
    </row>
    <row r="38" spans="1:110" x14ac:dyDescent="0.25">
      <c r="A38" s="8">
        <v>28</v>
      </c>
      <c r="B38" s="8">
        <v>107911</v>
      </c>
      <c r="C38" s="8" t="s">
        <v>80</v>
      </c>
      <c r="E38" s="47">
        <f t="shared" si="0"/>
        <v>0</v>
      </c>
      <c r="F38" s="8" t="str">
        <f t="shared" si="1"/>
        <v>D</v>
      </c>
      <c r="G38" s="8" t="str">
        <f t="shared" si="2"/>
        <v xml:space="preserve">Perlu peningkatan pemahaman  Lingkaran, Berkas dan Kuasa Lingkaran, Polinomial, </v>
      </c>
      <c r="H38" s="47">
        <f t="shared" si="3"/>
        <v>0</v>
      </c>
      <c r="I38" s="8" t="str">
        <f t="shared" si="4"/>
        <v>D</v>
      </c>
      <c r="J38" s="8" t="str">
        <f t="shared" si="5"/>
        <v xml:space="preserve">Perlu peningkatan keterampilan  Lingkaran, Berkas dan Kuasa Lingkaran, Polinomial, </v>
      </c>
      <c r="K38" s="13"/>
      <c r="L38" s="41">
        <f t="shared" si="6"/>
        <v>0</v>
      </c>
      <c r="M38" s="41">
        <f t="shared" si="7"/>
        <v>0</v>
      </c>
      <c r="O38" s="41">
        <v>0</v>
      </c>
      <c r="P38" s="41"/>
      <c r="Q38" s="42">
        <v>0</v>
      </c>
      <c r="R38" s="41">
        <v>0</v>
      </c>
      <c r="S38" s="41"/>
      <c r="T38" s="42">
        <v>0</v>
      </c>
      <c r="U38" s="41"/>
      <c r="V38" s="41"/>
      <c r="W38" s="42"/>
      <c r="X38" s="41"/>
      <c r="Y38" s="41"/>
      <c r="Z38" s="42"/>
      <c r="AA38" s="41"/>
      <c r="AB38" s="41"/>
      <c r="AC38" s="42"/>
      <c r="AD38" s="42">
        <f t="shared" si="8"/>
        <v>0</v>
      </c>
      <c r="AE38" s="41"/>
      <c r="AF38" s="41"/>
      <c r="AG38" s="42">
        <v>0</v>
      </c>
      <c r="AH38" s="41"/>
      <c r="AI38" s="41"/>
      <c r="AJ38" s="42"/>
      <c r="AK38" s="41"/>
      <c r="AL38" s="41"/>
      <c r="AM38" s="42"/>
      <c r="AN38" s="41"/>
      <c r="AO38" s="41"/>
      <c r="AP38" s="42"/>
      <c r="AQ38" s="41"/>
      <c r="AR38" s="41"/>
      <c r="AS38" s="42"/>
      <c r="AT38" s="41">
        <v>0</v>
      </c>
      <c r="AU38" s="43">
        <f t="shared" si="9"/>
        <v>0</v>
      </c>
      <c r="AV38" s="44">
        <f t="shared" si="10"/>
        <v>0</v>
      </c>
      <c r="AW38" s="45"/>
      <c r="AX38" s="41"/>
      <c r="AY38" s="41"/>
      <c r="AZ38" s="42">
        <v>0</v>
      </c>
      <c r="BA38" s="41"/>
      <c r="BB38" s="41"/>
      <c r="BC38" s="42">
        <v>0</v>
      </c>
      <c r="BD38" s="41"/>
      <c r="BE38" s="41"/>
      <c r="BF38" s="42"/>
      <c r="BG38" s="41"/>
      <c r="BH38" s="41"/>
      <c r="BI38" s="42"/>
      <c r="BJ38" s="41"/>
      <c r="BK38" s="41"/>
      <c r="BL38" s="42"/>
      <c r="BM38" s="42">
        <f t="shared" si="11"/>
        <v>0</v>
      </c>
      <c r="BN38" s="42">
        <f t="shared" si="12"/>
        <v>0</v>
      </c>
      <c r="BO38" s="42" t="str">
        <f t="shared" si="13"/>
        <v/>
      </c>
      <c r="BP38" s="42" t="str">
        <f t="shared" si="14"/>
        <v/>
      </c>
      <c r="BQ38" s="42" t="str">
        <f t="shared" si="15"/>
        <v/>
      </c>
      <c r="BR38" s="42">
        <f t="shared" si="16"/>
        <v>0</v>
      </c>
      <c r="BS38" s="41"/>
      <c r="BT38" s="41"/>
      <c r="BU38" s="42">
        <v>0</v>
      </c>
      <c r="BV38" s="41"/>
      <c r="BW38" s="41"/>
      <c r="BX38" s="42"/>
      <c r="BY38" s="41"/>
      <c r="BZ38" s="41"/>
      <c r="CA38" s="42"/>
      <c r="CB38" s="41"/>
      <c r="CC38" s="41"/>
      <c r="CD38" s="42"/>
      <c r="CE38" s="41"/>
      <c r="CF38" s="41"/>
      <c r="CG38" s="42"/>
      <c r="CH38" s="42">
        <f t="shared" si="17"/>
        <v>0</v>
      </c>
      <c r="CI38" s="42" t="str">
        <f t="shared" si="18"/>
        <v/>
      </c>
      <c r="CJ38" s="42" t="str">
        <f t="shared" si="19"/>
        <v/>
      </c>
      <c r="CK38" s="42" t="str">
        <f t="shared" si="20"/>
        <v/>
      </c>
      <c r="CL38" s="42" t="str">
        <f t="shared" si="21"/>
        <v/>
      </c>
      <c r="CM38" s="43">
        <f t="shared" si="22"/>
        <v>0</v>
      </c>
      <c r="CN38" s="44">
        <f t="shared" si="23"/>
        <v>0</v>
      </c>
      <c r="CO38" s="45"/>
      <c r="CP38" s="52">
        <v>0</v>
      </c>
      <c r="CQ38" s="46" t="str">
        <f t="shared" si="24"/>
        <v xml:space="preserve">Perlu peningkatan pemahaman  Lingkaran, Berkas dan Kuasa Lingkaran, Polinomial, </v>
      </c>
      <c r="CR38" s="45"/>
      <c r="CS38" s="52">
        <v>0</v>
      </c>
      <c r="CT38" s="46" t="str">
        <f t="shared" si="25"/>
        <v xml:space="preserve">Perlu peningkatan keterampilan  Lingkaran, Berkas dan Kuasa Lingkaran, Polinomial, </v>
      </c>
    </row>
    <row r="39" spans="1:110" x14ac:dyDescent="0.25">
      <c r="A39" s="8">
        <v>29</v>
      </c>
      <c r="B39" s="8">
        <v>107926</v>
      </c>
      <c r="C39" s="8" t="s">
        <v>81</v>
      </c>
      <c r="E39" s="47">
        <f t="shared" si="0"/>
        <v>86</v>
      </c>
      <c r="F39" s="8" t="str">
        <f t="shared" si="1"/>
        <v>B</v>
      </c>
      <c r="G39" s="8" t="str">
        <f t="shared" si="2"/>
        <v>Memiliki kemampuan pemahaman Lingkaran, Berkas dan Kuasa Lingkaran, Masih perlu peningkatan pemahaman Polinomial.</v>
      </c>
      <c r="H39" s="47">
        <f t="shared" si="3"/>
        <v>85</v>
      </c>
      <c r="I39" s="8" t="str">
        <f t="shared" si="4"/>
        <v>B</v>
      </c>
      <c r="J39" s="8" t="str">
        <f t="shared" si="5"/>
        <v>Memiliki keterampilan Lingkaran, Berkas dan Kuasa Lingkaran, Masih perlu peningkatan keterampilan Polinomial.</v>
      </c>
      <c r="K39" s="13"/>
      <c r="L39" s="41">
        <f t="shared" si="6"/>
        <v>88</v>
      </c>
      <c r="M39" s="41">
        <f t="shared" si="7"/>
        <v>58</v>
      </c>
      <c r="O39" s="41">
        <v>70</v>
      </c>
      <c r="P39" s="41"/>
      <c r="Q39" s="42">
        <v>90</v>
      </c>
      <c r="R39" s="41">
        <v>95</v>
      </c>
      <c r="S39" s="41"/>
      <c r="T39" s="42">
        <v>95</v>
      </c>
      <c r="U39" s="41"/>
      <c r="V39" s="41"/>
      <c r="W39" s="42"/>
      <c r="X39" s="41"/>
      <c r="Y39" s="41"/>
      <c r="Z39" s="42"/>
      <c r="AA39" s="41"/>
      <c r="AB39" s="41"/>
      <c r="AC39" s="42"/>
      <c r="AD39" s="42">
        <f t="shared" si="8"/>
        <v>88</v>
      </c>
      <c r="AE39" s="41">
        <v>100</v>
      </c>
      <c r="AF39" s="41"/>
      <c r="AG39" s="42">
        <v>95</v>
      </c>
      <c r="AH39" s="41"/>
      <c r="AI39" s="41"/>
      <c r="AJ39" s="42"/>
      <c r="AK39" s="41"/>
      <c r="AL39" s="41"/>
      <c r="AM39" s="42"/>
      <c r="AN39" s="41"/>
      <c r="AO39" s="41"/>
      <c r="AP39" s="42"/>
      <c r="AQ39" s="41"/>
      <c r="AR39" s="41"/>
      <c r="AS39" s="42"/>
      <c r="AT39" s="52">
        <v>58</v>
      </c>
      <c r="AU39" s="43">
        <f t="shared" si="9"/>
        <v>86.142857142857139</v>
      </c>
      <c r="AV39" s="44">
        <f t="shared" si="10"/>
        <v>86</v>
      </c>
      <c r="AW39" s="45"/>
      <c r="AX39" s="41"/>
      <c r="AY39" s="41"/>
      <c r="AZ39" s="42">
        <v>85</v>
      </c>
      <c r="BA39" s="41"/>
      <c r="BB39" s="41"/>
      <c r="BC39" s="42">
        <v>85</v>
      </c>
      <c r="BD39" s="41"/>
      <c r="BE39" s="41"/>
      <c r="BF39" s="42"/>
      <c r="BG39" s="41"/>
      <c r="BH39" s="41"/>
      <c r="BI39" s="42"/>
      <c r="BJ39" s="41"/>
      <c r="BK39" s="41"/>
      <c r="BL39" s="42"/>
      <c r="BM39" s="42">
        <f t="shared" si="11"/>
        <v>85</v>
      </c>
      <c r="BN39" s="42">
        <f t="shared" si="12"/>
        <v>85</v>
      </c>
      <c r="BO39" s="42" t="str">
        <f t="shared" si="13"/>
        <v/>
      </c>
      <c r="BP39" s="42" t="str">
        <f t="shared" si="14"/>
        <v/>
      </c>
      <c r="BQ39" s="42" t="str">
        <f t="shared" si="15"/>
        <v/>
      </c>
      <c r="BR39" s="42">
        <f t="shared" si="16"/>
        <v>85</v>
      </c>
      <c r="BS39" s="41"/>
      <c r="BT39" s="41"/>
      <c r="BU39" s="42">
        <v>85</v>
      </c>
      <c r="BV39" s="41"/>
      <c r="BW39" s="41"/>
      <c r="BX39" s="42"/>
      <c r="BY39" s="41"/>
      <c r="BZ39" s="41"/>
      <c r="CA39" s="42"/>
      <c r="CB39" s="41"/>
      <c r="CC39" s="41"/>
      <c r="CD39" s="42"/>
      <c r="CE39" s="41"/>
      <c r="CF39" s="41"/>
      <c r="CG39" s="42"/>
      <c r="CH39" s="42">
        <f t="shared" si="17"/>
        <v>85</v>
      </c>
      <c r="CI39" s="42" t="str">
        <f t="shared" si="18"/>
        <v/>
      </c>
      <c r="CJ39" s="42" t="str">
        <f t="shared" si="19"/>
        <v/>
      </c>
      <c r="CK39" s="42" t="str">
        <f t="shared" si="20"/>
        <v/>
      </c>
      <c r="CL39" s="42" t="str">
        <f t="shared" si="21"/>
        <v/>
      </c>
      <c r="CM39" s="43">
        <f t="shared" si="22"/>
        <v>85</v>
      </c>
      <c r="CN39" s="44">
        <f t="shared" si="23"/>
        <v>85</v>
      </c>
      <c r="CO39" s="45"/>
      <c r="CP39" s="52">
        <v>3</v>
      </c>
      <c r="CQ39" s="46" t="str">
        <f t="shared" si="24"/>
        <v>Memiliki kemampuan pemahaman Lingkaran, Berkas dan Kuasa Lingkaran, Masih perlu peningkatan pemahaman Polinomial.</v>
      </c>
      <c r="CR39" s="45"/>
      <c r="CS39" s="52">
        <v>3</v>
      </c>
      <c r="CT39" s="46" t="str">
        <f t="shared" si="25"/>
        <v>Memiliki keterampilan Lingkaran, Berkas dan Kuasa Lingkaran, Masih perlu peningkatan keterampilan Polinomial.</v>
      </c>
    </row>
    <row r="40" spans="1:110" x14ac:dyDescent="0.25">
      <c r="A40" s="8">
        <v>30</v>
      </c>
      <c r="B40" s="8">
        <v>107941</v>
      </c>
      <c r="C40" s="8" t="s">
        <v>82</v>
      </c>
      <c r="E40" s="47">
        <f t="shared" si="0"/>
        <v>82</v>
      </c>
      <c r="F40" s="8" t="str">
        <f t="shared" si="1"/>
        <v>B</v>
      </c>
      <c r="G40" s="8" t="str">
        <f t="shared" si="2"/>
        <v>Memiliki kemampuan pemahaman Lingkaran, Berkas dan Kuasa Lingkaran, Masih perlu peningkatan pemahaman Polinomial.</v>
      </c>
      <c r="H40" s="47">
        <f t="shared" si="3"/>
        <v>85</v>
      </c>
      <c r="I40" s="8" t="str">
        <f t="shared" si="4"/>
        <v>B</v>
      </c>
      <c r="J40" s="8" t="str">
        <f t="shared" si="5"/>
        <v>Memiliki keterampilan Lingkaran, Berkas dan Kuasa Lingkaran, Masih perlu peningkatan keterampilan Polinomial.</v>
      </c>
      <c r="K40" s="13"/>
      <c r="L40" s="41">
        <f t="shared" si="6"/>
        <v>85</v>
      </c>
      <c r="M40" s="41">
        <f t="shared" si="7"/>
        <v>48</v>
      </c>
      <c r="O40" s="41">
        <v>93</v>
      </c>
      <c r="P40" s="41"/>
      <c r="Q40" s="42">
        <v>90</v>
      </c>
      <c r="R40" s="41">
        <v>80</v>
      </c>
      <c r="S40" s="41"/>
      <c r="T40" s="42">
        <v>75</v>
      </c>
      <c r="U40" s="41"/>
      <c r="V40" s="41"/>
      <c r="W40" s="42"/>
      <c r="X40" s="41"/>
      <c r="Y40" s="41"/>
      <c r="Z40" s="42"/>
      <c r="AA40" s="41"/>
      <c r="AB40" s="41"/>
      <c r="AC40" s="42"/>
      <c r="AD40" s="42">
        <f t="shared" si="8"/>
        <v>85</v>
      </c>
      <c r="AE40" s="41">
        <v>100</v>
      </c>
      <c r="AF40" s="41"/>
      <c r="AG40" s="42">
        <v>85</v>
      </c>
      <c r="AH40" s="41"/>
      <c r="AI40" s="41"/>
      <c r="AJ40" s="42"/>
      <c r="AK40" s="41"/>
      <c r="AL40" s="41"/>
      <c r="AM40" s="42"/>
      <c r="AN40" s="41"/>
      <c r="AO40" s="41"/>
      <c r="AP40" s="42"/>
      <c r="AQ40" s="41"/>
      <c r="AR40" s="41"/>
      <c r="AS40" s="42"/>
      <c r="AT40" s="52">
        <v>48</v>
      </c>
      <c r="AU40" s="43">
        <f t="shared" si="9"/>
        <v>81.571428571428569</v>
      </c>
      <c r="AV40" s="44">
        <f t="shared" si="10"/>
        <v>82</v>
      </c>
      <c r="AW40" s="45"/>
      <c r="AX40" s="41"/>
      <c r="AY40" s="41"/>
      <c r="AZ40" s="42">
        <v>85</v>
      </c>
      <c r="BA40" s="41"/>
      <c r="BB40" s="41"/>
      <c r="BC40" s="42">
        <v>85</v>
      </c>
      <c r="BD40" s="41"/>
      <c r="BE40" s="41"/>
      <c r="BF40" s="42"/>
      <c r="BG40" s="41"/>
      <c r="BH40" s="41"/>
      <c r="BI40" s="42"/>
      <c r="BJ40" s="41"/>
      <c r="BK40" s="41"/>
      <c r="BL40" s="42"/>
      <c r="BM40" s="42">
        <f t="shared" si="11"/>
        <v>85</v>
      </c>
      <c r="BN40" s="42">
        <f t="shared" si="12"/>
        <v>85</v>
      </c>
      <c r="BO40" s="42" t="str">
        <f t="shared" si="13"/>
        <v/>
      </c>
      <c r="BP40" s="42" t="str">
        <f t="shared" si="14"/>
        <v/>
      </c>
      <c r="BQ40" s="42" t="str">
        <f t="shared" si="15"/>
        <v/>
      </c>
      <c r="BR40" s="42">
        <f t="shared" si="16"/>
        <v>85</v>
      </c>
      <c r="BS40" s="41"/>
      <c r="BT40" s="41"/>
      <c r="BU40" s="42">
        <v>85</v>
      </c>
      <c r="BV40" s="41"/>
      <c r="BW40" s="41"/>
      <c r="BX40" s="42"/>
      <c r="BY40" s="41"/>
      <c r="BZ40" s="41"/>
      <c r="CA40" s="42"/>
      <c r="CB40" s="41"/>
      <c r="CC40" s="41"/>
      <c r="CD40" s="42"/>
      <c r="CE40" s="41"/>
      <c r="CF40" s="41"/>
      <c r="CG40" s="42"/>
      <c r="CH40" s="42">
        <f t="shared" si="17"/>
        <v>85</v>
      </c>
      <c r="CI40" s="42" t="str">
        <f t="shared" si="18"/>
        <v/>
      </c>
      <c r="CJ40" s="42" t="str">
        <f t="shared" si="19"/>
        <v/>
      </c>
      <c r="CK40" s="42" t="str">
        <f t="shared" si="20"/>
        <v/>
      </c>
      <c r="CL40" s="42" t="str">
        <f t="shared" si="21"/>
        <v/>
      </c>
      <c r="CM40" s="43">
        <f t="shared" si="22"/>
        <v>85</v>
      </c>
      <c r="CN40" s="44">
        <f t="shared" si="23"/>
        <v>85</v>
      </c>
      <c r="CO40" s="45"/>
      <c r="CP40" s="52">
        <v>3</v>
      </c>
      <c r="CQ40" s="46" t="str">
        <f t="shared" si="24"/>
        <v>Memiliki kemampuan pemahaman Lingkaran, Berkas dan Kuasa Lingkaran, Masih perlu peningkatan pemahaman Polinomial.</v>
      </c>
      <c r="CR40" s="45"/>
      <c r="CS40" s="52">
        <v>3</v>
      </c>
      <c r="CT40" s="46" t="str">
        <f t="shared" si="25"/>
        <v>Memiliki keterampilan Lingkaran, Berkas dan Kuasa Lingkaran, Masih perlu peningkatan keterampilan Polinomial.</v>
      </c>
    </row>
    <row r="41" spans="1:110" x14ac:dyDescent="0.25">
      <c r="A41" s="8">
        <v>31</v>
      </c>
      <c r="B41" s="8">
        <v>107956</v>
      </c>
      <c r="C41" s="8" t="s">
        <v>83</v>
      </c>
      <c r="E41" s="47">
        <f t="shared" si="0"/>
        <v>83</v>
      </c>
      <c r="F41" s="8" t="str">
        <f t="shared" si="1"/>
        <v>B</v>
      </c>
      <c r="G41" s="8" t="str">
        <f t="shared" si="2"/>
        <v>Memiliki kemampuan pemahaman Lingkaran, Berkas dan Kuasa Lingkaran, Masih perlu peningkatan pemahaman Polinomial.</v>
      </c>
      <c r="H41" s="47">
        <f t="shared" si="3"/>
        <v>85</v>
      </c>
      <c r="I41" s="8" t="str">
        <f t="shared" si="4"/>
        <v>B</v>
      </c>
      <c r="J41" s="8" t="str">
        <f t="shared" si="5"/>
        <v>Memiliki keterampilan Lingkaran, Berkas dan Kuasa Lingkaran, Masih perlu peningkatan keterampilan Polinomial.</v>
      </c>
      <c r="K41" s="13"/>
      <c r="L41" s="41">
        <f t="shared" si="6"/>
        <v>81</v>
      </c>
      <c r="M41" s="41">
        <f t="shared" si="7"/>
        <v>64</v>
      </c>
      <c r="O41" s="41">
        <v>70</v>
      </c>
      <c r="P41" s="41"/>
      <c r="Q41" s="42">
        <v>90</v>
      </c>
      <c r="R41" s="41">
        <v>80</v>
      </c>
      <c r="S41" s="41"/>
      <c r="T41" s="42">
        <v>85</v>
      </c>
      <c r="U41" s="41"/>
      <c r="V41" s="41"/>
      <c r="W41" s="42"/>
      <c r="X41" s="41"/>
      <c r="Y41" s="41"/>
      <c r="Z41" s="42"/>
      <c r="AA41" s="41"/>
      <c r="AB41" s="41"/>
      <c r="AC41" s="42"/>
      <c r="AD41" s="42">
        <f t="shared" si="8"/>
        <v>81</v>
      </c>
      <c r="AE41" s="41">
        <v>100</v>
      </c>
      <c r="AF41" s="41"/>
      <c r="AG41" s="42">
        <v>90</v>
      </c>
      <c r="AH41" s="41"/>
      <c r="AI41" s="41"/>
      <c r="AJ41" s="42"/>
      <c r="AK41" s="41"/>
      <c r="AL41" s="41"/>
      <c r="AM41" s="42"/>
      <c r="AN41" s="41"/>
      <c r="AO41" s="41"/>
      <c r="AP41" s="42"/>
      <c r="AQ41" s="41"/>
      <c r="AR41" s="41"/>
      <c r="AS41" s="42"/>
      <c r="AT41" s="52">
        <v>64</v>
      </c>
      <c r="AU41" s="43">
        <f t="shared" si="9"/>
        <v>82.714285714285708</v>
      </c>
      <c r="AV41" s="44">
        <f t="shared" si="10"/>
        <v>83</v>
      </c>
      <c r="AW41" s="45"/>
      <c r="AX41" s="41"/>
      <c r="AY41" s="41"/>
      <c r="AZ41" s="42">
        <v>85</v>
      </c>
      <c r="BA41" s="41"/>
      <c r="BB41" s="41"/>
      <c r="BC41" s="42">
        <v>85</v>
      </c>
      <c r="BD41" s="41"/>
      <c r="BE41" s="41"/>
      <c r="BF41" s="42"/>
      <c r="BG41" s="41"/>
      <c r="BH41" s="41"/>
      <c r="BI41" s="42"/>
      <c r="BJ41" s="41"/>
      <c r="BK41" s="41"/>
      <c r="BL41" s="42"/>
      <c r="BM41" s="42">
        <f t="shared" si="11"/>
        <v>85</v>
      </c>
      <c r="BN41" s="42">
        <f t="shared" si="12"/>
        <v>85</v>
      </c>
      <c r="BO41" s="42" t="str">
        <f t="shared" si="13"/>
        <v/>
      </c>
      <c r="BP41" s="42" t="str">
        <f t="shared" si="14"/>
        <v/>
      </c>
      <c r="BQ41" s="42" t="str">
        <f t="shared" si="15"/>
        <v/>
      </c>
      <c r="BR41" s="42">
        <f t="shared" si="16"/>
        <v>85</v>
      </c>
      <c r="BS41" s="41"/>
      <c r="BT41" s="41"/>
      <c r="BU41" s="42">
        <v>85</v>
      </c>
      <c r="BV41" s="41"/>
      <c r="BW41" s="41"/>
      <c r="BX41" s="42"/>
      <c r="BY41" s="41"/>
      <c r="BZ41" s="41"/>
      <c r="CA41" s="42"/>
      <c r="CB41" s="41"/>
      <c r="CC41" s="41"/>
      <c r="CD41" s="42"/>
      <c r="CE41" s="41"/>
      <c r="CF41" s="41"/>
      <c r="CG41" s="42"/>
      <c r="CH41" s="42">
        <f t="shared" si="17"/>
        <v>85</v>
      </c>
      <c r="CI41" s="42" t="str">
        <f t="shared" si="18"/>
        <v/>
      </c>
      <c r="CJ41" s="42" t="str">
        <f t="shared" si="19"/>
        <v/>
      </c>
      <c r="CK41" s="42" t="str">
        <f t="shared" si="20"/>
        <v/>
      </c>
      <c r="CL41" s="42" t="str">
        <f t="shared" si="21"/>
        <v/>
      </c>
      <c r="CM41" s="43">
        <f t="shared" si="22"/>
        <v>85</v>
      </c>
      <c r="CN41" s="44">
        <f t="shared" si="23"/>
        <v>85</v>
      </c>
      <c r="CO41" s="45"/>
      <c r="CP41" s="52">
        <v>3</v>
      </c>
      <c r="CQ41" s="46" t="str">
        <f t="shared" si="24"/>
        <v>Memiliki kemampuan pemahaman Lingkaran, Berkas dan Kuasa Lingkaran, Masih perlu peningkatan pemahaman Polinomial.</v>
      </c>
      <c r="CR41" s="45"/>
      <c r="CS41" s="52">
        <v>3</v>
      </c>
      <c r="CT41" s="46" t="str">
        <f t="shared" si="25"/>
        <v>Memiliki keterampilan Lingkaran, Berkas dan Kuasa Lingkaran, Masih perlu peningkatan keterampilan Polinomial.</v>
      </c>
    </row>
    <row r="42" spans="1:110" x14ac:dyDescent="0.25">
      <c r="A42" s="8">
        <v>32</v>
      </c>
      <c r="B42" s="8">
        <v>107971</v>
      </c>
      <c r="C42" s="8" t="s">
        <v>84</v>
      </c>
      <c r="E42" s="47">
        <f t="shared" si="0"/>
        <v>83</v>
      </c>
      <c r="F42" s="8" t="str">
        <f t="shared" si="1"/>
        <v>B</v>
      </c>
      <c r="G42" s="8" t="str">
        <f t="shared" si="2"/>
        <v>Memiliki kemampuan pemahaman Lingkaran, Berkas dan Kuasa Lingkaran, Masih perlu peningkatan pemahaman Polinomial.</v>
      </c>
      <c r="H42" s="47">
        <f t="shared" si="3"/>
        <v>85</v>
      </c>
      <c r="I42" s="8" t="str">
        <f t="shared" si="4"/>
        <v>B</v>
      </c>
      <c r="J42" s="8" t="str">
        <f t="shared" si="5"/>
        <v>Memiliki keterampilan Lingkaran, Berkas dan Kuasa Lingkaran, Masih perlu peningkatan keterampilan Polinomial.</v>
      </c>
      <c r="K42" s="13"/>
      <c r="L42" s="41">
        <f t="shared" si="6"/>
        <v>83</v>
      </c>
      <c r="M42" s="41">
        <f t="shared" si="7"/>
        <v>61</v>
      </c>
      <c r="O42" s="41">
        <v>78</v>
      </c>
      <c r="P42" s="41"/>
      <c r="Q42" s="42">
        <v>90</v>
      </c>
      <c r="R42" s="41">
        <v>88</v>
      </c>
      <c r="S42" s="41"/>
      <c r="T42" s="42">
        <v>75</v>
      </c>
      <c r="U42" s="41"/>
      <c r="V42" s="41"/>
      <c r="W42" s="42"/>
      <c r="X42" s="41"/>
      <c r="Y42" s="41"/>
      <c r="Z42" s="42"/>
      <c r="AA42" s="41"/>
      <c r="AB42" s="41"/>
      <c r="AC42" s="42"/>
      <c r="AD42" s="42">
        <f t="shared" si="8"/>
        <v>83</v>
      </c>
      <c r="AE42" s="41">
        <v>100</v>
      </c>
      <c r="AF42" s="41"/>
      <c r="AG42" s="42">
        <v>90</v>
      </c>
      <c r="AH42" s="41"/>
      <c r="AI42" s="41"/>
      <c r="AJ42" s="42"/>
      <c r="AK42" s="41"/>
      <c r="AL42" s="41"/>
      <c r="AM42" s="42"/>
      <c r="AN42" s="41"/>
      <c r="AO42" s="41"/>
      <c r="AP42" s="42"/>
      <c r="AQ42" s="41"/>
      <c r="AR42" s="41"/>
      <c r="AS42" s="42"/>
      <c r="AT42" s="52">
        <v>61</v>
      </c>
      <c r="AU42" s="43">
        <f t="shared" si="9"/>
        <v>83.142857142857139</v>
      </c>
      <c r="AV42" s="44">
        <f t="shared" si="10"/>
        <v>83</v>
      </c>
      <c r="AW42" s="45"/>
      <c r="AX42" s="41"/>
      <c r="AY42" s="41"/>
      <c r="AZ42" s="42">
        <v>85</v>
      </c>
      <c r="BA42" s="41"/>
      <c r="BB42" s="41"/>
      <c r="BC42" s="42">
        <v>85</v>
      </c>
      <c r="BD42" s="41"/>
      <c r="BE42" s="41"/>
      <c r="BF42" s="42"/>
      <c r="BG42" s="41"/>
      <c r="BH42" s="41"/>
      <c r="BI42" s="42"/>
      <c r="BJ42" s="41"/>
      <c r="BK42" s="41"/>
      <c r="BL42" s="42"/>
      <c r="BM42" s="42">
        <f t="shared" si="11"/>
        <v>85</v>
      </c>
      <c r="BN42" s="42">
        <f t="shared" si="12"/>
        <v>85</v>
      </c>
      <c r="BO42" s="42" t="str">
        <f t="shared" si="13"/>
        <v/>
      </c>
      <c r="BP42" s="42" t="str">
        <f t="shared" si="14"/>
        <v/>
      </c>
      <c r="BQ42" s="42" t="str">
        <f t="shared" si="15"/>
        <v/>
      </c>
      <c r="BR42" s="42">
        <f t="shared" si="16"/>
        <v>85</v>
      </c>
      <c r="BS42" s="41"/>
      <c r="BT42" s="41"/>
      <c r="BU42" s="42">
        <v>85</v>
      </c>
      <c r="BV42" s="41"/>
      <c r="BW42" s="41"/>
      <c r="BX42" s="42"/>
      <c r="BY42" s="41"/>
      <c r="BZ42" s="41"/>
      <c r="CA42" s="42"/>
      <c r="CB42" s="41"/>
      <c r="CC42" s="41"/>
      <c r="CD42" s="42"/>
      <c r="CE42" s="41"/>
      <c r="CF42" s="41"/>
      <c r="CG42" s="42"/>
      <c r="CH42" s="42">
        <f t="shared" si="17"/>
        <v>85</v>
      </c>
      <c r="CI42" s="42" t="str">
        <f t="shared" si="18"/>
        <v/>
      </c>
      <c r="CJ42" s="42" t="str">
        <f t="shared" si="19"/>
        <v/>
      </c>
      <c r="CK42" s="42" t="str">
        <f t="shared" si="20"/>
        <v/>
      </c>
      <c r="CL42" s="42" t="str">
        <f t="shared" si="21"/>
        <v/>
      </c>
      <c r="CM42" s="43">
        <f t="shared" si="22"/>
        <v>85</v>
      </c>
      <c r="CN42" s="44">
        <f t="shared" si="23"/>
        <v>85</v>
      </c>
      <c r="CO42" s="45"/>
      <c r="CP42" s="52">
        <v>3</v>
      </c>
      <c r="CQ42" s="46" t="str">
        <f t="shared" si="24"/>
        <v>Memiliki kemampuan pemahaman Lingkaran, Berkas dan Kuasa Lingkaran, Masih perlu peningkatan pemahaman Polinomial.</v>
      </c>
      <c r="CR42" s="45"/>
      <c r="CS42" s="52">
        <v>3</v>
      </c>
      <c r="CT42" s="46" t="str">
        <f t="shared" si="25"/>
        <v>Memiliki keterampilan Lingkaran, Berkas dan Kuasa Lingkaran, Masih perlu peningkatan keterampilan Polinomial.</v>
      </c>
    </row>
    <row r="43" spans="1:110" x14ac:dyDescent="0.25">
      <c r="A43" s="8">
        <v>33</v>
      </c>
      <c r="B43" s="8">
        <v>107986</v>
      </c>
      <c r="C43" s="8" t="s">
        <v>85</v>
      </c>
      <c r="E43" s="47">
        <f t="shared" ref="E43:E60" si="26">AV43</f>
        <v>81</v>
      </c>
      <c r="F43" s="8" t="str">
        <f t="shared" ref="F43:F60" si="27">IF(E43="","",IF(E43&lt;=69,"D",IF(E43&lt;=75,"C",IF(E43&lt;=90,"B",IF(E43&lt;=100,"A","E")))))</f>
        <v>B</v>
      </c>
      <c r="G43" s="8" t="str">
        <f t="shared" ref="G43:G60" si="28">CQ43</f>
        <v>Memiliki kemampuan pemahaman Lingkaran, Berkas dan Kuasa Lingkaran, Masih perlu peningkatan pemahaman Polinomial.</v>
      </c>
      <c r="H43" s="47">
        <f t="shared" ref="H43:H60" si="29">CN43</f>
        <v>85</v>
      </c>
      <c r="I43" s="8" t="str">
        <f t="shared" ref="I43:I60" si="30">IF(H43="","",IF(H43&lt;=69,"D",IF(H43&lt;=75,"C",IF(H43&lt;=90,"B",IF(H43&lt;=100,"A","E")))))</f>
        <v>B</v>
      </c>
      <c r="J43" s="8" t="str">
        <f t="shared" ref="J43:J60" si="31">CT43</f>
        <v>Memiliki keterampilan Lingkaran, Berkas dan Kuasa Lingkaran, Masih perlu peningkatan keterampilan Polinomial.</v>
      </c>
      <c r="K43" s="13"/>
      <c r="L43" s="41">
        <f t="shared" ref="L43:L60" si="32">AD43</f>
        <v>87</v>
      </c>
      <c r="M43" s="41">
        <f t="shared" ref="M43:M60" si="33">IF(COUNTBLANK(AT43:AT43),"",AT43)</f>
        <v>37</v>
      </c>
      <c r="O43" s="41">
        <v>78</v>
      </c>
      <c r="P43" s="41"/>
      <c r="Q43" s="42">
        <v>90</v>
      </c>
      <c r="R43" s="41">
        <v>90</v>
      </c>
      <c r="S43" s="41"/>
      <c r="T43" s="42">
        <v>90</v>
      </c>
      <c r="U43" s="41"/>
      <c r="V43" s="41"/>
      <c r="W43" s="42"/>
      <c r="X43" s="41"/>
      <c r="Y43" s="41"/>
      <c r="Z43" s="42"/>
      <c r="AA43" s="41"/>
      <c r="AB43" s="41"/>
      <c r="AC43" s="42"/>
      <c r="AD43" s="42">
        <f t="shared" ref="AD43:AD60" si="34">IF(AND(O43="",P43="",Q43=""),"",ROUND(AVERAGE(O43:AC43),0))</f>
        <v>87</v>
      </c>
      <c r="AE43" s="41">
        <v>90</v>
      </c>
      <c r="AF43" s="41"/>
      <c r="AG43" s="42">
        <v>90</v>
      </c>
      <c r="AH43" s="41"/>
      <c r="AI43" s="41"/>
      <c r="AJ43" s="42"/>
      <c r="AK43" s="41"/>
      <c r="AL43" s="41"/>
      <c r="AM43" s="42"/>
      <c r="AN43" s="41"/>
      <c r="AO43" s="41"/>
      <c r="AP43" s="42"/>
      <c r="AQ43" s="41"/>
      <c r="AR43" s="41"/>
      <c r="AS43" s="42"/>
      <c r="AT43" s="52">
        <v>37</v>
      </c>
      <c r="AU43" s="43">
        <f t="shared" ref="AU43:AU60" si="35">IF(AT43="","",AVERAGE(O43:AC43,AE43:AT43))</f>
        <v>80.714285714285708</v>
      </c>
      <c r="AV43" s="44">
        <f t="shared" ref="AV43:AV60" si="36">IF(AU43="","",ROUND(AU43,0))</f>
        <v>81</v>
      </c>
      <c r="AW43" s="45"/>
      <c r="AX43" s="41"/>
      <c r="AY43" s="41"/>
      <c r="AZ43" s="42">
        <v>85</v>
      </c>
      <c r="BA43" s="41"/>
      <c r="BB43" s="41"/>
      <c r="BC43" s="42">
        <v>85</v>
      </c>
      <c r="BD43" s="41"/>
      <c r="BE43" s="41"/>
      <c r="BF43" s="42"/>
      <c r="BG43" s="41"/>
      <c r="BH43" s="41"/>
      <c r="BI43" s="42"/>
      <c r="BJ43" s="41"/>
      <c r="BK43" s="41"/>
      <c r="BL43" s="42"/>
      <c r="BM43" s="42">
        <f t="shared" ref="BM43:BM60" si="37">IF(AND(AZ43="",AY43="",AX43=""),"",MAX(AX43:AZ43))</f>
        <v>85</v>
      </c>
      <c r="BN43" s="42">
        <f t="shared" ref="BN43:BN60" si="38">IF(AND(BB43="",BC43="",BA43=""),"",MAX(BA43:BC43))</f>
        <v>85</v>
      </c>
      <c r="BO43" s="42" t="str">
        <f t="shared" ref="BO43:BO60" si="39">IF(AND(BD43="",BE43="",BF43=""),"",MAX(BD43:BF43))</f>
        <v/>
      </c>
      <c r="BP43" s="42" t="str">
        <f t="shared" ref="BP43:BP60" si="40">IF(AND(BG43="",BH43="",BI43=""),"",MAX(BG43:BI43))</f>
        <v/>
      </c>
      <c r="BQ43" s="42" t="str">
        <f t="shared" ref="BQ43:BQ60" si="41">IF(AND(BJ43="",BK43="",BL43=""),"",MAX(BJ43:BL43))</f>
        <v/>
      </c>
      <c r="BR43" s="42">
        <f t="shared" ref="BR43:BR60" si="42">IF(AND(BM43=""),"",ROUND(AVERAGE(BM43:BQ43),0))</f>
        <v>85</v>
      </c>
      <c r="BS43" s="41"/>
      <c r="BT43" s="41"/>
      <c r="BU43" s="42">
        <v>85</v>
      </c>
      <c r="BV43" s="41"/>
      <c r="BW43" s="41"/>
      <c r="BX43" s="42"/>
      <c r="BY43" s="41"/>
      <c r="BZ43" s="41"/>
      <c r="CA43" s="42"/>
      <c r="CB43" s="41"/>
      <c r="CC43" s="41"/>
      <c r="CD43" s="42"/>
      <c r="CE43" s="41"/>
      <c r="CF43" s="41"/>
      <c r="CG43" s="42"/>
      <c r="CH43" s="42">
        <f t="shared" ref="CH43:CH60" si="43">IF(AND(BU43="",BT43="",BS43=""),"",MAX(BS43:BU43))</f>
        <v>85</v>
      </c>
      <c r="CI43" s="42" t="str">
        <f t="shared" ref="CI43:CI60" si="44">IF(AND(BW43="",BX43="",BV43=""),"",MAX(BV43:BX43))</f>
        <v/>
      </c>
      <c r="CJ43" s="42" t="str">
        <f t="shared" ref="CJ43:CJ60" si="45">IF(AND(BY43="",BZ43="",CA43=""),"",MAX(BY43:CA43))</f>
        <v/>
      </c>
      <c r="CK43" s="42" t="str">
        <f t="shared" ref="CK43:CK60" si="46">IF(AND(CB43="",CC43="",CD43=""),"",MAX(CB43:CD43))</f>
        <v/>
      </c>
      <c r="CL43" s="42" t="str">
        <f t="shared" ref="CL43:CL60" si="47">IF(AND(CE43="",CF43="",CG43=""),"",MAX(CE43:CG43))</f>
        <v/>
      </c>
      <c r="CM43" s="43">
        <f t="shared" ref="CM43:CM60" si="48">IF(AND(CH43=""),"",AVERAGE(BR43,CH43:CL43))</f>
        <v>85</v>
      </c>
      <c r="CN43" s="44">
        <f t="shared" ref="CN43:CN60" si="49">IF(CM43="","",ROUND(CM43,0))</f>
        <v>85</v>
      </c>
      <c r="CO43" s="45"/>
      <c r="CP43" s="52">
        <v>3</v>
      </c>
      <c r="CQ43" s="46" t="str">
        <f t="shared" ref="CQ43:CQ60" si="50">IF(CP43="","",VLOOKUP(CP43,$DE$9:$DF$20,2,0))</f>
        <v>Memiliki kemampuan pemahaman Lingkaran, Berkas dan Kuasa Lingkaran, Masih perlu peningkatan pemahaman Polinomial.</v>
      </c>
      <c r="CR43" s="45"/>
      <c r="CS43" s="52">
        <v>3</v>
      </c>
      <c r="CT43" s="46" t="str">
        <f t="shared" ref="CT43:CT60" si="51">IF(CS43="","",VLOOKUP(CS43,$DE$22:$DF$33,2,0))</f>
        <v>Memiliki keterampilan Lingkaran, Berkas dan Kuasa Lingkaran, Masih perlu peningkatan keterampilan Polinomial.</v>
      </c>
    </row>
    <row r="44" spans="1:110" x14ac:dyDescent="0.25">
      <c r="A44" s="8">
        <v>34</v>
      </c>
      <c r="B44" s="8">
        <v>108001</v>
      </c>
      <c r="C44" s="8" t="s">
        <v>86</v>
      </c>
      <c r="E44" s="47">
        <f t="shared" si="26"/>
        <v>82</v>
      </c>
      <c r="F44" s="8" t="str">
        <f t="shared" si="27"/>
        <v>B</v>
      </c>
      <c r="G44" s="8" t="str">
        <f t="shared" si="28"/>
        <v>Memiliki kemampuan pemahaman Lingkaran, Berkas dan Kuasa Lingkaran, Masih perlu peningkatan pemahaman Polinomial.</v>
      </c>
      <c r="H44" s="47">
        <f t="shared" si="29"/>
        <v>85</v>
      </c>
      <c r="I44" s="8" t="str">
        <f t="shared" si="30"/>
        <v>B</v>
      </c>
      <c r="J44" s="8" t="str">
        <f t="shared" si="31"/>
        <v>Memiliki keterampilan Lingkaran, Berkas dan Kuasa Lingkaran, Masih perlu peningkatan keterampilan Polinomial.</v>
      </c>
      <c r="K44" s="13"/>
      <c r="L44" s="41">
        <f t="shared" si="32"/>
        <v>83</v>
      </c>
      <c r="M44" s="41">
        <f t="shared" si="33"/>
        <v>53</v>
      </c>
      <c r="O44" s="41">
        <v>80</v>
      </c>
      <c r="P44" s="41"/>
      <c r="Q44" s="42">
        <v>90</v>
      </c>
      <c r="R44" s="41">
        <v>87</v>
      </c>
      <c r="S44" s="41"/>
      <c r="T44" s="42">
        <v>75</v>
      </c>
      <c r="U44" s="41"/>
      <c r="V44" s="41"/>
      <c r="W44" s="42"/>
      <c r="X44" s="41"/>
      <c r="Y44" s="41"/>
      <c r="Z44" s="42"/>
      <c r="AA44" s="41"/>
      <c r="AB44" s="41"/>
      <c r="AC44" s="42"/>
      <c r="AD44" s="42">
        <f t="shared" si="34"/>
        <v>83</v>
      </c>
      <c r="AE44" s="41">
        <v>100</v>
      </c>
      <c r="AF44" s="41"/>
      <c r="AG44" s="42">
        <v>90</v>
      </c>
      <c r="AH44" s="41"/>
      <c r="AI44" s="41"/>
      <c r="AJ44" s="42"/>
      <c r="AK44" s="41"/>
      <c r="AL44" s="41"/>
      <c r="AM44" s="42"/>
      <c r="AN44" s="41"/>
      <c r="AO44" s="41"/>
      <c r="AP44" s="42"/>
      <c r="AQ44" s="41"/>
      <c r="AR44" s="41"/>
      <c r="AS44" s="42"/>
      <c r="AT44" s="52">
        <v>53</v>
      </c>
      <c r="AU44" s="43">
        <f t="shared" si="35"/>
        <v>82.142857142857139</v>
      </c>
      <c r="AV44" s="44">
        <f t="shared" si="36"/>
        <v>82</v>
      </c>
      <c r="AW44" s="45"/>
      <c r="AX44" s="41"/>
      <c r="AY44" s="41"/>
      <c r="AZ44" s="42">
        <v>85</v>
      </c>
      <c r="BA44" s="41"/>
      <c r="BB44" s="41"/>
      <c r="BC44" s="42">
        <v>85</v>
      </c>
      <c r="BD44" s="41"/>
      <c r="BE44" s="41"/>
      <c r="BF44" s="42"/>
      <c r="BG44" s="41"/>
      <c r="BH44" s="41"/>
      <c r="BI44" s="42"/>
      <c r="BJ44" s="41"/>
      <c r="BK44" s="41"/>
      <c r="BL44" s="42"/>
      <c r="BM44" s="42">
        <f t="shared" si="37"/>
        <v>85</v>
      </c>
      <c r="BN44" s="42">
        <f t="shared" si="38"/>
        <v>85</v>
      </c>
      <c r="BO44" s="42" t="str">
        <f t="shared" si="39"/>
        <v/>
      </c>
      <c r="BP44" s="42" t="str">
        <f t="shared" si="40"/>
        <v/>
      </c>
      <c r="BQ44" s="42" t="str">
        <f t="shared" si="41"/>
        <v/>
      </c>
      <c r="BR44" s="42">
        <f t="shared" si="42"/>
        <v>85</v>
      </c>
      <c r="BS44" s="41"/>
      <c r="BT44" s="41"/>
      <c r="BU44" s="42">
        <v>85</v>
      </c>
      <c r="BV44" s="41"/>
      <c r="BW44" s="41"/>
      <c r="BX44" s="42"/>
      <c r="BY44" s="41"/>
      <c r="BZ44" s="41"/>
      <c r="CA44" s="42"/>
      <c r="CB44" s="41"/>
      <c r="CC44" s="41"/>
      <c r="CD44" s="42"/>
      <c r="CE44" s="41"/>
      <c r="CF44" s="41"/>
      <c r="CG44" s="42"/>
      <c r="CH44" s="42">
        <f t="shared" si="43"/>
        <v>85</v>
      </c>
      <c r="CI44" s="42" t="str">
        <f t="shared" si="44"/>
        <v/>
      </c>
      <c r="CJ44" s="42" t="str">
        <f t="shared" si="45"/>
        <v/>
      </c>
      <c r="CK44" s="42" t="str">
        <f t="shared" si="46"/>
        <v/>
      </c>
      <c r="CL44" s="42" t="str">
        <f t="shared" si="47"/>
        <v/>
      </c>
      <c r="CM44" s="43">
        <f t="shared" si="48"/>
        <v>85</v>
      </c>
      <c r="CN44" s="44">
        <f t="shared" si="49"/>
        <v>85</v>
      </c>
      <c r="CO44" s="45"/>
      <c r="CP44" s="52">
        <v>3</v>
      </c>
      <c r="CQ44" s="46" t="str">
        <f t="shared" si="50"/>
        <v>Memiliki kemampuan pemahaman Lingkaran, Berkas dan Kuasa Lingkaran, Masih perlu peningkatan pemahaman Polinomial.</v>
      </c>
      <c r="CR44" s="45"/>
      <c r="CS44" s="52">
        <v>3</v>
      </c>
      <c r="CT44" s="46" t="str">
        <f t="shared" si="51"/>
        <v>Memiliki keterampilan Lingkaran, Berkas dan Kuasa Lingkaran, Masih perlu peningkatan keterampilan Polinomial.</v>
      </c>
    </row>
    <row r="45" spans="1:110" x14ac:dyDescent="0.25">
      <c r="A45" s="8">
        <v>35</v>
      </c>
      <c r="B45" s="8">
        <v>108016</v>
      </c>
      <c r="C45" s="8" t="s">
        <v>87</v>
      </c>
      <c r="E45" s="47">
        <f t="shared" si="26"/>
        <v>83</v>
      </c>
      <c r="F45" s="8" t="str">
        <f t="shared" si="27"/>
        <v>B</v>
      </c>
      <c r="G45" s="8" t="str">
        <f t="shared" si="28"/>
        <v>Memiliki kemampuan pemahaman Lingkaran, Berkas dan Kuasa Lingkaran, Masih perlu peningkatan pemahaman Polinomial.</v>
      </c>
      <c r="H45" s="47">
        <f t="shared" si="29"/>
        <v>85</v>
      </c>
      <c r="I45" s="8" t="str">
        <f t="shared" si="30"/>
        <v>B</v>
      </c>
      <c r="J45" s="8" t="str">
        <f t="shared" si="31"/>
        <v>Memiliki keterampilan Lingkaran, Berkas dan Kuasa Lingkaran, Masih perlu peningkatan keterampilan Polinomial.</v>
      </c>
      <c r="K45" s="13"/>
      <c r="L45" s="41">
        <f t="shared" si="32"/>
        <v>83</v>
      </c>
      <c r="M45" s="41">
        <f t="shared" si="33"/>
        <v>58</v>
      </c>
      <c r="O45" s="41">
        <v>70</v>
      </c>
      <c r="P45" s="41"/>
      <c r="Q45" s="42">
        <v>90</v>
      </c>
      <c r="R45" s="41">
        <v>85</v>
      </c>
      <c r="S45" s="41"/>
      <c r="T45" s="42">
        <v>85</v>
      </c>
      <c r="U45" s="41"/>
      <c r="V45" s="41"/>
      <c r="W45" s="42"/>
      <c r="X45" s="41"/>
      <c r="Y45" s="41"/>
      <c r="Z45" s="42"/>
      <c r="AA45" s="41"/>
      <c r="AB45" s="41"/>
      <c r="AC45" s="42"/>
      <c r="AD45" s="42">
        <f t="shared" si="34"/>
        <v>83</v>
      </c>
      <c r="AE45" s="41">
        <v>100</v>
      </c>
      <c r="AF45" s="41"/>
      <c r="AG45" s="42">
        <v>90</v>
      </c>
      <c r="AH45" s="41"/>
      <c r="AI45" s="41"/>
      <c r="AJ45" s="42"/>
      <c r="AK45" s="41"/>
      <c r="AL45" s="41"/>
      <c r="AM45" s="42"/>
      <c r="AN45" s="41"/>
      <c r="AO45" s="41"/>
      <c r="AP45" s="42"/>
      <c r="AQ45" s="41"/>
      <c r="AR45" s="41"/>
      <c r="AS45" s="42"/>
      <c r="AT45" s="52">
        <v>58</v>
      </c>
      <c r="AU45" s="43">
        <f t="shared" si="35"/>
        <v>82.571428571428569</v>
      </c>
      <c r="AV45" s="44">
        <f t="shared" si="36"/>
        <v>83</v>
      </c>
      <c r="AW45" s="45"/>
      <c r="AX45" s="41"/>
      <c r="AY45" s="41"/>
      <c r="AZ45" s="42">
        <v>85</v>
      </c>
      <c r="BA45" s="41"/>
      <c r="BB45" s="41"/>
      <c r="BC45" s="42">
        <v>85</v>
      </c>
      <c r="BD45" s="41"/>
      <c r="BE45" s="41"/>
      <c r="BF45" s="42"/>
      <c r="BG45" s="41"/>
      <c r="BH45" s="41"/>
      <c r="BI45" s="42"/>
      <c r="BJ45" s="41"/>
      <c r="BK45" s="41"/>
      <c r="BL45" s="42"/>
      <c r="BM45" s="42">
        <f t="shared" si="37"/>
        <v>85</v>
      </c>
      <c r="BN45" s="42">
        <f t="shared" si="38"/>
        <v>85</v>
      </c>
      <c r="BO45" s="42" t="str">
        <f t="shared" si="39"/>
        <v/>
      </c>
      <c r="BP45" s="42" t="str">
        <f t="shared" si="40"/>
        <v/>
      </c>
      <c r="BQ45" s="42" t="str">
        <f t="shared" si="41"/>
        <v/>
      </c>
      <c r="BR45" s="42">
        <f t="shared" si="42"/>
        <v>85</v>
      </c>
      <c r="BS45" s="41"/>
      <c r="BT45" s="41"/>
      <c r="BU45" s="42">
        <v>85</v>
      </c>
      <c r="BV45" s="41"/>
      <c r="BW45" s="41"/>
      <c r="BX45" s="42"/>
      <c r="BY45" s="41"/>
      <c r="BZ45" s="41"/>
      <c r="CA45" s="42"/>
      <c r="CB45" s="41"/>
      <c r="CC45" s="41"/>
      <c r="CD45" s="42"/>
      <c r="CE45" s="41"/>
      <c r="CF45" s="41"/>
      <c r="CG45" s="42"/>
      <c r="CH45" s="42">
        <f t="shared" si="43"/>
        <v>85</v>
      </c>
      <c r="CI45" s="42" t="str">
        <f t="shared" si="44"/>
        <v/>
      </c>
      <c r="CJ45" s="42" t="str">
        <f t="shared" si="45"/>
        <v/>
      </c>
      <c r="CK45" s="42" t="str">
        <f t="shared" si="46"/>
        <v/>
      </c>
      <c r="CL45" s="42" t="str">
        <f t="shared" si="47"/>
        <v/>
      </c>
      <c r="CM45" s="43">
        <f t="shared" si="48"/>
        <v>85</v>
      </c>
      <c r="CN45" s="44">
        <f t="shared" si="49"/>
        <v>85</v>
      </c>
      <c r="CO45" s="45"/>
      <c r="CP45" s="52">
        <v>3</v>
      </c>
      <c r="CQ45" s="46" t="str">
        <f t="shared" si="50"/>
        <v>Memiliki kemampuan pemahaman Lingkaran, Berkas dan Kuasa Lingkaran, Masih perlu peningkatan pemahaman Polinomial.</v>
      </c>
      <c r="CR45" s="45"/>
      <c r="CS45" s="52">
        <v>3</v>
      </c>
      <c r="CT45" s="46" t="str">
        <f t="shared" si="51"/>
        <v>Memiliki keterampilan Lingkaran, Berkas dan Kuasa Lingkaran, Masih perlu peningkatan keterampilan Polinomial.</v>
      </c>
    </row>
    <row r="46" spans="1:110" x14ac:dyDescent="0.25">
      <c r="A46" s="8">
        <v>36</v>
      </c>
      <c r="B46" s="8">
        <v>108031</v>
      </c>
      <c r="C46" s="8" t="s">
        <v>88</v>
      </c>
      <c r="E46" s="47">
        <f t="shared" si="26"/>
        <v>80</v>
      </c>
      <c r="F46" s="8" t="str">
        <f t="shared" si="27"/>
        <v>B</v>
      </c>
      <c r="G46" s="8" t="str">
        <f t="shared" si="28"/>
        <v>Memiliki kemampuan pemahaman Lingkaran, Berkas dan Kuasa Lingkaran, Masih perlu peningkatan pemahaman Polinomial.</v>
      </c>
      <c r="H46" s="47">
        <f t="shared" si="29"/>
        <v>85</v>
      </c>
      <c r="I46" s="8" t="str">
        <f t="shared" si="30"/>
        <v>B</v>
      </c>
      <c r="J46" s="8" t="str">
        <f t="shared" si="31"/>
        <v>Memiliki keterampilan Lingkaran, Berkas dan Kuasa Lingkaran, Masih perlu peningkatan keterampilan Polinomial.</v>
      </c>
      <c r="K46" s="13"/>
      <c r="L46" s="41">
        <f t="shared" si="32"/>
        <v>80</v>
      </c>
      <c r="M46" s="41">
        <f t="shared" si="33"/>
        <v>60</v>
      </c>
      <c r="O46" s="41">
        <v>86</v>
      </c>
      <c r="P46" s="41"/>
      <c r="Q46" s="42">
        <v>80</v>
      </c>
      <c r="R46" s="41">
        <v>70</v>
      </c>
      <c r="S46" s="41"/>
      <c r="T46" s="42">
        <v>85</v>
      </c>
      <c r="U46" s="41"/>
      <c r="V46" s="41"/>
      <c r="W46" s="42"/>
      <c r="X46" s="41"/>
      <c r="Y46" s="41"/>
      <c r="Z46" s="42"/>
      <c r="AA46" s="41"/>
      <c r="AB46" s="41"/>
      <c r="AC46" s="42"/>
      <c r="AD46" s="42">
        <f t="shared" si="34"/>
        <v>80</v>
      </c>
      <c r="AE46" s="41">
        <v>90</v>
      </c>
      <c r="AF46" s="41"/>
      <c r="AG46" s="42">
        <v>90</v>
      </c>
      <c r="AH46" s="41"/>
      <c r="AI46" s="41"/>
      <c r="AJ46" s="42"/>
      <c r="AK46" s="41"/>
      <c r="AL46" s="41"/>
      <c r="AM46" s="42"/>
      <c r="AN46" s="41"/>
      <c r="AO46" s="41"/>
      <c r="AP46" s="42"/>
      <c r="AQ46" s="41"/>
      <c r="AR46" s="41"/>
      <c r="AS46" s="42"/>
      <c r="AT46" s="52">
        <v>60</v>
      </c>
      <c r="AU46" s="43">
        <f t="shared" si="35"/>
        <v>80.142857142857139</v>
      </c>
      <c r="AV46" s="44">
        <f t="shared" si="36"/>
        <v>80</v>
      </c>
      <c r="AW46" s="45"/>
      <c r="AX46" s="41"/>
      <c r="AY46" s="41"/>
      <c r="AZ46" s="42">
        <v>85</v>
      </c>
      <c r="BA46" s="41"/>
      <c r="BB46" s="41"/>
      <c r="BC46" s="42">
        <v>85</v>
      </c>
      <c r="BD46" s="41"/>
      <c r="BE46" s="41"/>
      <c r="BF46" s="42"/>
      <c r="BG46" s="41"/>
      <c r="BH46" s="41"/>
      <c r="BI46" s="42"/>
      <c r="BJ46" s="41"/>
      <c r="BK46" s="41"/>
      <c r="BL46" s="42"/>
      <c r="BM46" s="42">
        <f t="shared" si="37"/>
        <v>85</v>
      </c>
      <c r="BN46" s="42">
        <f t="shared" si="38"/>
        <v>85</v>
      </c>
      <c r="BO46" s="42" t="str">
        <f t="shared" si="39"/>
        <v/>
      </c>
      <c r="BP46" s="42" t="str">
        <f t="shared" si="40"/>
        <v/>
      </c>
      <c r="BQ46" s="42" t="str">
        <f t="shared" si="41"/>
        <v/>
      </c>
      <c r="BR46" s="42">
        <f t="shared" si="42"/>
        <v>85</v>
      </c>
      <c r="BS46" s="41"/>
      <c r="BT46" s="41"/>
      <c r="BU46" s="42">
        <v>85</v>
      </c>
      <c r="BV46" s="41"/>
      <c r="BW46" s="41"/>
      <c r="BX46" s="42"/>
      <c r="BY46" s="41"/>
      <c r="BZ46" s="41"/>
      <c r="CA46" s="42"/>
      <c r="CB46" s="41"/>
      <c r="CC46" s="41"/>
      <c r="CD46" s="42"/>
      <c r="CE46" s="41"/>
      <c r="CF46" s="41"/>
      <c r="CG46" s="42"/>
      <c r="CH46" s="42">
        <f t="shared" si="43"/>
        <v>85</v>
      </c>
      <c r="CI46" s="42" t="str">
        <f t="shared" si="44"/>
        <v/>
      </c>
      <c r="CJ46" s="42" t="str">
        <f t="shared" si="45"/>
        <v/>
      </c>
      <c r="CK46" s="42" t="str">
        <f t="shared" si="46"/>
        <v/>
      </c>
      <c r="CL46" s="42" t="str">
        <f t="shared" si="47"/>
        <v/>
      </c>
      <c r="CM46" s="43">
        <f t="shared" si="48"/>
        <v>85</v>
      </c>
      <c r="CN46" s="44">
        <f t="shared" si="49"/>
        <v>85</v>
      </c>
      <c r="CO46" s="45"/>
      <c r="CP46" s="52">
        <v>3</v>
      </c>
      <c r="CQ46" s="46" t="str">
        <f t="shared" si="50"/>
        <v>Memiliki kemampuan pemahaman Lingkaran, Berkas dan Kuasa Lingkaran, Masih perlu peningkatan pemahaman Polinomial.</v>
      </c>
      <c r="CR46" s="45"/>
      <c r="CS46" s="52">
        <v>3</v>
      </c>
      <c r="CT46" s="46" t="str">
        <f t="shared" si="51"/>
        <v>Memiliki keterampilan Lingkaran, Berkas dan Kuasa Lingkaran, Masih perlu peningkatan keterampilan Polinomial.</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CB9:CD9"/>
    <mergeCell ref="CE9:CG9"/>
    <mergeCell ref="CP8:CP10"/>
    <mergeCell ref="CQ8:CQ10"/>
    <mergeCell ref="CN8:CN10"/>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E9:G9"/>
    <mergeCell ref="H9:J9"/>
    <mergeCell ref="E7:J8"/>
  </mergeCells>
  <conditionalFormatting sqref="O11">
    <cfRule type="cellIs" dxfId="10786" priority="33" operator="lessThan">
      <formula>$C$4</formula>
    </cfRule>
  </conditionalFormatting>
  <conditionalFormatting sqref="O12">
    <cfRule type="cellIs" dxfId="10785" priority="34" operator="lessThan">
      <formula>$C$4</formula>
    </cfRule>
  </conditionalFormatting>
  <conditionalFormatting sqref="O13">
    <cfRule type="cellIs" dxfId="10784" priority="35" operator="lessThan">
      <formula>$C$4</formula>
    </cfRule>
  </conditionalFormatting>
  <conditionalFormatting sqref="O14">
    <cfRule type="cellIs" dxfId="10783" priority="36" operator="lessThan">
      <formula>$C$4</formula>
    </cfRule>
  </conditionalFormatting>
  <conditionalFormatting sqref="O15">
    <cfRule type="cellIs" dxfId="10782" priority="37" operator="lessThan">
      <formula>$C$4</formula>
    </cfRule>
  </conditionalFormatting>
  <conditionalFormatting sqref="O16">
    <cfRule type="cellIs" dxfId="10781" priority="38" operator="lessThan">
      <formula>$C$4</formula>
    </cfRule>
  </conditionalFormatting>
  <conditionalFormatting sqref="O17">
    <cfRule type="cellIs" dxfId="10780" priority="39" operator="lessThan">
      <formula>$C$4</formula>
    </cfRule>
  </conditionalFormatting>
  <conditionalFormatting sqref="O18">
    <cfRule type="cellIs" dxfId="10779" priority="40" operator="lessThan">
      <formula>$C$4</formula>
    </cfRule>
  </conditionalFormatting>
  <conditionalFormatting sqref="O19">
    <cfRule type="cellIs" dxfId="10778" priority="41" operator="lessThan">
      <formula>$C$4</formula>
    </cfRule>
  </conditionalFormatting>
  <conditionalFormatting sqref="O20">
    <cfRule type="cellIs" dxfId="10777" priority="42" operator="lessThan">
      <formula>$C$4</formula>
    </cfRule>
  </conditionalFormatting>
  <conditionalFormatting sqref="O21">
    <cfRule type="cellIs" dxfId="10776" priority="43" operator="lessThan">
      <formula>$C$4</formula>
    </cfRule>
  </conditionalFormatting>
  <conditionalFormatting sqref="O22">
    <cfRule type="cellIs" dxfId="10775" priority="44" operator="lessThan">
      <formula>$C$4</formula>
    </cfRule>
  </conditionalFormatting>
  <conditionalFormatting sqref="O23">
    <cfRule type="cellIs" dxfId="10774" priority="45" operator="lessThan">
      <formula>$C$4</formula>
    </cfRule>
  </conditionalFormatting>
  <conditionalFormatting sqref="O24">
    <cfRule type="cellIs" dxfId="10773" priority="46" operator="lessThan">
      <formula>$C$4</formula>
    </cfRule>
  </conditionalFormatting>
  <conditionalFormatting sqref="O25">
    <cfRule type="cellIs" dxfId="10772" priority="47" operator="lessThan">
      <formula>$C$4</formula>
    </cfRule>
  </conditionalFormatting>
  <conditionalFormatting sqref="O26">
    <cfRule type="cellIs" dxfId="10771" priority="48" operator="lessThan">
      <formula>$C$4</formula>
    </cfRule>
  </conditionalFormatting>
  <conditionalFormatting sqref="O27">
    <cfRule type="cellIs" dxfId="10770" priority="49" operator="lessThan">
      <formula>$C$4</formula>
    </cfRule>
  </conditionalFormatting>
  <conditionalFormatting sqref="O28">
    <cfRule type="cellIs" dxfId="10769" priority="50" operator="lessThan">
      <formula>$C$4</formula>
    </cfRule>
  </conditionalFormatting>
  <conditionalFormatting sqref="O29">
    <cfRule type="cellIs" dxfId="10768" priority="51" operator="lessThan">
      <formula>$C$4</formula>
    </cfRule>
  </conditionalFormatting>
  <conditionalFormatting sqref="O30">
    <cfRule type="cellIs" dxfId="10767" priority="52" operator="lessThan">
      <formula>$C$4</formula>
    </cfRule>
  </conditionalFormatting>
  <conditionalFormatting sqref="O31">
    <cfRule type="cellIs" dxfId="10766" priority="53" operator="lessThan">
      <formula>$C$4</formula>
    </cfRule>
  </conditionalFormatting>
  <conditionalFormatting sqref="O32">
    <cfRule type="cellIs" dxfId="10765" priority="54" operator="lessThan">
      <formula>$C$4</formula>
    </cfRule>
  </conditionalFormatting>
  <conditionalFormatting sqref="O33">
    <cfRule type="cellIs" dxfId="10764" priority="55" operator="lessThan">
      <formula>$C$4</formula>
    </cfRule>
  </conditionalFormatting>
  <conditionalFormatting sqref="O34">
    <cfRule type="cellIs" dxfId="10763" priority="56" operator="lessThan">
      <formula>$C$4</formula>
    </cfRule>
  </conditionalFormatting>
  <conditionalFormatting sqref="O35">
    <cfRule type="cellIs" dxfId="10762" priority="57" operator="lessThan">
      <formula>$C$4</formula>
    </cfRule>
  </conditionalFormatting>
  <conditionalFormatting sqref="O36">
    <cfRule type="cellIs" dxfId="10761" priority="58" operator="lessThan">
      <formula>$C$4</formula>
    </cfRule>
  </conditionalFormatting>
  <conditionalFormatting sqref="O37">
    <cfRule type="cellIs" dxfId="10760" priority="59" operator="lessThan">
      <formula>$C$4</formula>
    </cfRule>
  </conditionalFormatting>
  <conditionalFormatting sqref="O38">
    <cfRule type="cellIs" dxfId="10759" priority="60" operator="lessThan">
      <formula>$C$4</formula>
    </cfRule>
  </conditionalFormatting>
  <conditionalFormatting sqref="O39">
    <cfRule type="cellIs" dxfId="10758" priority="61" operator="lessThan">
      <formula>$C$4</formula>
    </cfRule>
  </conditionalFormatting>
  <conditionalFormatting sqref="O40">
    <cfRule type="cellIs" dxfId="10757" priority="62" operator="lessThan">
      <formula>$C$4</formula>
    </cfRule>
  </conditionalFormatting>
  <conditionalFormatting sqref="O41">
    <cfRule type="cellIs" dxfId="10756" priority="63" operator="lessThan">
      <formula>$C$4</formula>
    </cfRule>
  </conditionalFormatting>
  <conditionalFormatting sqref="O42">
    <cfRule type="cellIs" dxfId="10755" priority="64" operator="lessThan">
      <formula>$C$4</formula>
    </cfRule>
  </conditionalFormatting>
  <conditionalFormatting sqref="O43">
    <cfRule type="cellIs" dxfId="10754" priority="65" operator="lessThan">
      <formula>$C$4</formula>
    </cfRule>
  </conditionalFormatting>
  <conditionalFormatting sqref="O44">
    <cfRule type="cellIs" dxfId="10753" priority="66" operator="lessThan">
      <formula>$C$4</formula>
    </cfRule>
  </conditionalFormatting>
  <conditionalFormatting sqref="O45">
    <cfRule type="cellIs" dxfId="10752" priority="67" operator="lessThan">
      <formula>$C$4</formula>
    </cfRule>
  </conditionalFormatting>
  <conditionalFormatting sqref="O46">
    <cfRule type="cellIs" dxfId="10751" priority="68" operator="lessThan">
      <formula>$C$4</formula>
    </cfRule>
  </conditionalFormatting>
  <conditionalFormatting sqref="O47">
    <cfRule type="cellIs" dxfId="10750" priority="69" operator="lessThan">
      <formula>$C$4</formula>
    </cfRule>
  </conditionalFormatting>
  <conditionalFormatting sqref="O48">
    <cfRule type="cellIs" dxfId="10749" priority="70" operator="lessThan">
      <formula>$C$4</formula>
    </cfRule>
  </conditionalFormatting>
  <conditionalFormatting sqref="O49">
    <cfRule type="cellIs" dxfId="10748" priority="71" operator="lessThan">
      <formula>$C$4</formula>
    </cfRule>
  </conditionalFormatting>
  <conditionalFormatting sqref="O50">
    <cfRule type="cellIs" dxfId="10747" priority="72" operator="lessThan">
      <formula>$C$4</formula>
    </cfRule>
  </conditionalFormatting>
  <conditionalFormatting sqref="O51">
    <cfRule type="cellIs" dxfId="10746" priority="73" operator="lessThan">
      <formula>$C$4</formula>
    </cfRule>
  </conditionalFormatting>
  <conditionalFormatting sqref="O52">
    <cfRule type="cellIs" dxfId="10745" priority="74" operator="lessThan">
      <formula>$C$4</formula>
    </cfRule>
  </conditionalFormatting>
  <conditionalFormatting sqref="O53">
    <cfRule type="cellIs" dxfId="10744" priority="75" operator="lessThan">
      <formula>$C$4</formula>
    </cfRule>
  </conditionalFormatting>
  <conditionalFormatting sqref="O54">
    <cfRule type="cellIs" dxfId="10743" priority="76" operator="lessThan">
      <formula>$C$4</formula>
    </cfRule>
  </conditionalFormatting>
  <conditionalFormatting sqref="O55">
    <cfRule type="cellIs" dxfId="10742" priority="77" operator="lessThan">
      <formula>$C$4</formula>
    </cfRule>
  </conditionalFormatting>
  <conditionalFormatting sqref="O56">
    <cfRule type="cellIs" dxfId="10741" priority="78" operator="lessThan">
      <formula>$C$4</formula>
    </cfRule>
  </conditionalFormatting>
  <conditionalFormatting sqref="O57">
    <cfRule type="cellIs" dxfId="10740" priority="79" operator="lessThan">
      <formula>$C$4</formula>
    </cfRule>
  </conditionalFormatting>
  <conditionalFormatting sqref="O58">
    <cfRule type="cellIs" dxfId="10739" priority="80" operator="lessThan">
      <formula>$C$4</formula>
    </cfRule>
  </conditionalFormatting>
  <conditionalFormatting sqref="O59">
    <cfRule type="cellIs" dxfId="10738" priority="81" operator="lessThan">
      <formula>$C$4</formula>
    </cfRule>
  </conditionalFormatting>
  <conditionalFormatting sqref="O60">
    <cfRule type="cellIs" dxfId="10737" priority="82" operator="lessThan">
      <formula>$C$4</formula>
    </cfRule>
  </conditionalFormatting>
  <conditionalFormatting sqref="P11">
    <cfRule type="cellIs" dxfId="10736" priority="83" operator="lessThan">
      <formula>$C$4</formula>
    </cfRule>
  </conditionalFormatting>
  <conditionalFormatting sqref="P12">
    <cfRule type="cellIs" dxfId="10735" priority="84" operator="lessThan">
      <formula>$C$4</formula>
    </cfRule>
  </conditionalFormatting>
  <conditionalFormatting sqref="P13">
    <cfRule type="cellIs" dxfId="10734" priority="85" operator="lessThan">
      <formula>$C$4</formula>
    </cfRule>
  </conditionalFormatting>
  <conditionalFormatting sqref="P14">
    <cfRule type="cellIs" dxfId="10733" priority="86" operator="lessThan">
      <formula>$C$4</formula>
    </cfRule>
  </conditionalFormatting>
  <conditionalFormatting sqref="P15">
    <cfRule type="cellIs" dxfId="10732" priority="87" operator="lessThan">
      <formula>$C$4</formula>
    </cfRule>
  </conditionalFormatting>
  <conditionalFormatting sqref="P16">
    <cfRule type="cellIs" dxfId="10731" priority="88" operator="lessThan">
      <formula>$C$4</formula>
    </cfRule>
  </conditionalFormatting>
  <conditionalFormatting sqref="P17">
    <cfRule type="cellIs" dxfId="10730" priority="89" operator="lessThan">
      <formula>$C$4</formula>
    </cfRule>
  </conditionalFormatting>
  <conditionalFormatting sqref="P18">
    <cfRule type="cellIs" dxfId="10729" priority="90" operator="lessThan">
      <formula>$C$4</formula>
    </cfRule>
  </conditionalFormatting>
  <conditionalFormatting sqref="P19">
    <cfRule type="cellIs" dxfId="10728" priority="91" operator="lessThan">
      <formula>$C$4</formula>
    </cfRule>
  </conditionalFormatting>
  <conditionalFormatting sqref="P20">
    <cfRule type="cellIs" dxfId="10727" priority="92" operator="lessThan">
      <formula>$C$4</formula>
    </cfRule>
  </conditionalFormatting>
  <conditionalFormatting sqref="P21">
    <cfRule type="cellIs" dxfId="10726" priority="93" operator="lessThan">
      <formula>$C$4</formula>
    </cfRule>
  </conditionalFormatting>
  <conditionalFormatting sqref="P22">
    <cfRule type="cellIs" dxfId="10725" priority="94" operator="lessThan">
      <formula>$C$4</formula>
    </cfRule>
  </conditionalFormatting>
  <conditionalFormatting sqref="P23">
    <cfRule type="cellIs" dxfId="10724" priority="95" operator="lessThan">
      <formula>$C$4</formula>
    </cfRule>
  </conditionalFormatting>
  <conditionalFormatting sqref="P24">
    <cfRule type="cellIs" dxfId="10723" priority="96" operator="lessThan">
      <formula>$C$4</formula>
    </cfRule>
  </conditionalFormatting>
  <conditionalFormatting sqref="P25">
    <cfRule type="cellIs" dxfId="10722" priority="97" operator="lessThan">
      <formula>$C$4</formula>
    </cfRule>
  </conditionalFormatting>
  <conditionalFormatting sqref="P26">
    <cfRule type="cellIs" dxfId="10721" priority="98" operator="lessThan">
      <formula>$C$4</formula>
    </cfRule>
  </conditionalFormatting>
  <conditionalFormatting sqref="P27">
    <cfRule type="cellIs" dxfId="10720" priority="99" operator="lessThan">
      <formula>$C$4</formula>
    </cfRule>
  </conditionalFormatting>
  <conditionalFormatting sqref="P28">
    <cfRule type="cellIs" dxfId="10719" priority="100" operator="lessThan">
      <formula>$C$4</formula>
    </cfRule>
  </conditionalFormatting>
  <conditionalFormatting sqref="P29">
    <cfRule type="cellIs" dxfId="10718" priority="101" operator="lessThan">
      <formula>$C$4</formula>
    </cfRule>
  </conditionalFormatting>
  <conditionalFormatting sqref="P30">
    <cfRule type="cellIs" dxfId="10717" priority="102" operator="lessThan">
      <formula>$C$4</formula>
    </cfRule>
  </conditionalFormatting>
  <conditionalFormatting sqref="P31">
    <cfRule type="cellIs" dxfId="10716" priority="103" operator="lessThan">
      <formula>$C$4</formula>
    </cfRule>
  </conditionalFormatting>
  <conditionalFormatting sqref="P32">
    <cfRule type="cellIs" dxfId="10715" priority="104" operator="lessThan">
      <formula>$C$4</formula>
    </cfRule>
  </conditionalFormatting>
  <conditionalFormatting sqref="P33">
    <cfRule type="cellIs" dxfId="10714" priority="105" operator="lessThan">
      <formula>$C$4</formula>
    </cfRule>
  </conditionalFormatting>
  <conditionalFormatting sqref="P34">
    <cfRule type="cellIs" dxfId="10713" priority="106" operator="lessThan">
      <formula>$C$4</formula>
    </cfRule>
  </conditionalFormatting>
  <conditionalFormatting sqref="P35">
    <cfRule type="cellIs" dxfId="10712" priority="107" operator="lessThan">
      <formula>$C$4</formula>
    </cfRule>
  </conditionalFormatting>
  <conditionalFormatting sqref="P36">
    <cfRule type="cellIs" dxfId="10711" priority="108" operator="lessThan">
      <formula>$C$4</formula>
    </cfRule>
  </conditionalFormatting>
  <conditionalFormatting sqref="P37">
    <cfRule type="cellIs" dxfId="10710" priority="109" operator="lessThan">
      <formula>$C$4</formula>
    </cfRule>
  </conditionalFormatting>
  <conditionalFormatting sqref="P38">
    <cfRule type="cellIs" dxfId="10709" priority="110" operator="lessThan">
      <formula>$C$4</formula>
    </cfRule>
  </conditionalFormatting>
  <conditionalFormatting sqref="P39">
    <cfRule type="cellIs" dxfId="10708" priority="111" operator="lessThan">
      <formula>$C$4</formula>
    </cfRule>
  </conditionalFormatting>
  <conditionalFormatting sqref="P40">
    <cfRule type="cellIs" dxfId="10707" priority="112" operator="lessThan">
      <formula>$C$4</formula>
    </cfRule>
  </conditionalFormatting>
  <conditionalFormatting sqref="P41">
    <cfRule type="cellIs" dxfId="10706" priority="113" operator="lessThan">
      <formula>$C$4</formula>
    </cfRule>
  </conditionalFormatting>
  <conditionalFormatting sqref="P42">
    <cfRule type="cellIs" dxfId="10705" priority="114" operator="lessThan">
      <formula>$C$4</formula>
    </cfRule>
  </conditionalFormatting>
  <conditionalFormatting sqref="P43">
    <cfRule type="cellIs" dxfId="10704" priority="115" operator="lessThan">
      <formula>$C$4</formula>
    </cfRule>
  </conditionalFormatting>
  <conditionalFormatting sqref="P44">
    <cfRule type="cellIs" dxfId="10703" priority="116" operator="lessThan">
      <formula>$C$4</formula>
    </cfRule>
  </conditionalFormatting>
  <conditionalFormatting sqref="P45">
    <cfRule type="cellIs" dxfId="10702" priority="117" operator="lessThan">
      <formula>$C$4</formula>
    </cfRule>
  </conditionalFormatting>
  <conditionalFormatting sqref="P46">
    <cfRule type="cellIs" dxfId="10701" priority="118" operator="lessThan">
      <formula>$C$4</formula>
    </cfRule>
  </conditionalFormatting>
  <conditionalFormatting sqref="P47">
    <cfRule type="cellIs" dxfId="10700" priority="119" operator="lessThan">
      <formula>$C$4</formula>
    </cfRule>
  </conditionalFormatting>
  <conditionalFormatting sqref="P48">
    <cfRule type="cellIs" dxfId="10699" priority="120" operator="lessThan">
      <formula>$C$4</formula>
    </cfRule>
  </conditionalFormatting>
  <conditionalFormatting sqref="P49">
    <cfRule type="cellIs" dxfId="10698" priority="121" operator="lessThan">
      <formula>$C$4</formula>
    </cfRule>
  </conditionalFormatting>
  <conditionalFormatting sqref="P50">
    <cfRule type="cellIs" dxfId="10697" priority="122" operator="lessThan">
      <formula>$C$4</formula>
    </cfRule>
  </conditionalFormatting>
  <conditionalFormatting sqref="P51">
    <cfRule type="cellIs" dxfId="10696" priority="123" operator="lessThan">
      <formula>$C$4</formula>
    </cfRule>
  </conditionalFormatting>
  <conditionalFormatting sqref="P52">
    <cfRule type="cellIs" dxfId="10695" priority="124" operator="lessThan">
      <formula>$C$4</formula>
    </cfRule>
  </conditionalFormatting>
  <conditionalFormatting sqref="P53">
    <cfRule type="cellIs" dxfId="10694" priority="125" operator="lessThan">
      <formula>$C$4</formula>
    </cfRule>
  </conditionalFormatting>
  <conditionalFormatting sqref="P54">
    <cfRule type="cellIs" dxfId="10693" priority="126" operator="lessThan">
      <formula>$C$4</formula>
    </cfRule>
  </conditionalFormatting>
  <conditionalFormatting sqref="P55">
    <cfRule type="cellIs" dxfId="10692" priority="127" operator="lessThan">
      <formula>$C$4</formula>
    </cfRule>
  </conditionalFormatting>
  <conditionalFormatting sqref="P56">
    <cfRule type="cellIs" dxfId="10691" priority="128" operator="lessThan">
      <formula>$C$4</formula>
    </cfRule>
  </conditionalFormatting>
  <conditionalFormatting sqref="P57">
    <cfRule type="cellIs" dxfId="10690" priority="129" operator="lessThan">
      <formula>$C$4</formula>
    </cfRule>
  </conditionalFormatting>
  <conditionalFormatting sqref="P58">
    <cfRule type="cellIs" dxfId="10689" priority="130" operator="lessThan">
      <formula>$C$4</formula>
    </cfRule>
  </conditionalFormatting>
  <conditionalFormatting sqref="P59">
    <cfRule type="cellIs" dxfId="10688" priority="131" operator="lessThan">
      <formula>$C$4</formula>
    </cfRule>
  </conditionalFormatting>
  <conditionalFormatting sqref="P60">
    <cfRule type="cellIs" dxfId="10687" priority="132" operator="lessThan">
      <formula>$C$4</formula>
    </cfRule>
  </conditionalFormatting>
  <conditionalFormatting sqref="Q11">
    <cfRule type="cellIs" dxfId="10686" priority="133" operator="lessThan">
      <formula>$C$4</formula>
    </cfRule>
  </conditionalFormatting>
  <conditionalFormatting sqref="Q12">
    <cfRule type="cellIs" dxfId="10685" priority="134" operator="lessThan">
      <formula>$C$4</formula>
    </cfRule>
  </conditionalFormatting>
  <conditionalFormatting sqref="Q13">
    <cfRule type="cellIs" dxfId="10684" priority="135" operator="lessThan">
      <formula>$C$4</formula>
    </cfRule>
  </conditionalFormatting>
  <conditionalFormatting sqref="Q14">
    <cfRule type="cellIs" dxfId="10683" priority="136" operator="lessThan">
      <formula>$C$4</formula>
    </cfRule>
  </conditionalFormatting>
  <conditionalFormatting sqref="Q15">
    <cfRule type="cellIs" dxfId="10682" priority="137" operator="lessThan">
      <formula>$C$4</formula>
    </cfRule>
  </conditionalFormatting>
  <conditionalFormatting sqref="Q16">
    <cfRule type="cellIs" dxfId="10681" priority="138" operator="lessThan">
      <formula>$C$4</formula>
    </cfRule>
  </conditionalFormatting>
  <conditionalFormatting sqref="Q17">
    <cfRule type="cellIs" dxfId="10680" priority="139" operator="lessThan">
      <formula>$C$4</formula>
    </cfRule>
  </conditionalFormatting>
  <conditionalFormatting sqref="Q18">
    <cfRule type="cellIs" dxfId="10679" priority="140" operator="lessThan">
      <formula>$C$4</formula>
    </cfRule>
  </conditionalFormatting>
  <conditionalFormatting sqref="Q19">
    <cfRule type="cellIs" dxfId="10678" priority="141" operator="lessThan">
      <formula>$C$4</formula>
    </cfRule>
  </conditionalFormatting>
  <conditionalFormatting sqref="Q20">
    <cfRule type="cellIs" dxfId="10677" priority="142" operator="lessThan">
      <formula>$C$4</formula>
    </cfRule>
  </conditionalFormatting>
  <conditionalFormatting sqref="Q21">
    <cfRule type="cellIs" dxfId="10676" priority="143" operator="lessThan">
      <formula>$C$4</formula>
    </cfRule>
  </conditionalFormatting>
  <conditionalFormatting sqref="Q22">
    <cfRule type="cellIs" dxfId="10675" priority="144" operator="lessThan">
      <formula>$C$4</formula>
    </cfRule>
  </conditionalFormatting>
  <conditionalFormatting sqref="Q23">
    <cfRule type="cellIs" dxfId="10674" priority="145" operator="lessThan">
      <formula>$C$4</formula>
    </cfRule>
  </conditionalFormatting>
  <conditionalFormatting sqref="Q24">
    <cfRule type="cellIs" dxfId="10673" priority="146" operator="lessThan">
      <formula>$C$4</formula>
    </cfRule>
  </conditionalFormatting>
  <conditionalFormatting sqref="Q25">
    <cfRule type="cellIs" dxfId="10672" priority="147" operator="lessThan">
      <formula>$C$4</formula>
    </cfRule>
  </conditionalFormatting>
  <conditionalFormatting sqref="Q26">
    <cfRule type="cellIs" dxfId="10671" priority="148" operator="lessThan">
      <formula>$C$4</formula>
    </cfRule>
  </conditionalFormatting>
  <conditionalFormatting sqref="Q27">
    <cfRule type="cellIs" dxfId="10670" priority="149" operator="lessThan">
      <formula>$C$4</formula>
    </cfRule>
  </conditionalFormatting>
  <conditionalFormatting sqref="Q28">
    <cfRule type="cellIs" dxfId="10669" priority="150" operator="lessThan">
      <formula>$C$4</formula>
    </cfRule>
  </conditionalFormatting>
  <conditionalFormatting sqref="Q29">
    <cfRule type="cellIs" dxfId="10668" priority="151" operator="lessThan">
      <formula>$C$4</formula>
    </cfRule>
  </conditionalFormatting>
  <conditionalFormatting sqref="Q30">
    <cfRule type="cellIs" dxfId="10667" priority="152" operator="lessThan">
      <formula>$C$4</formula>
    </cfRule>
  </conditionalFormatting>
  <conditionalFormatting sqref="Q31">
    <cfRule type="cellIs" dxfId="10666" priority="153" operator="lessThan">
      <formula>$C$4</formula>
    </cfRule>
  </conditionalFormatting>
  <conditionalFormatting sqref="Q32">
    <cfRule type="cellIs" dxfId="10665" priority="154" operator="lessThan">
      <formula>$C$4</formula>
    </cfRule>
  </conditionalFormatting>
  <conditionalFormatting sqref="Q33">
    <cfRule type="cellIs" dxfId="10664" priority="155" operator="lessThan">
      <formula>$C$4</formula>
    </cfRule>
  </conditionalFormatting>
  <conditionalFormatting sqref="Q34">
    <cfRule type="cellIs" dxfId="10663" priority="156" operator="lessThan">
      <formula>$C$4</formula>
    </cfRule>
  </conditionalFormatting>
  <conditionalFormatting sqref="Q35">
    <cfRule type="cellIs" dxfId="10662" priority="157" operator="lessThan">
      <formula>$C$4</formula>
    </cfRule>
  </conditionalFormatting>
  <conditionalFormatting sqref="Q36">
    <cfRule type="cellIs" dxfId="10661" priority="158" operator="lessThan">
      <formula>$C$4</formula>
    </cfRule>
  </conditionalFormatting>
  <conditionalFormatting sqref="Q37">
    <cfRule type="cellIs" dxfId="10660" priority="159" operator="lessThan">
      <formula>$C$4</formula>
    </cfRule>
  </conditionalFormatting>
  <conditionalFormatting sqref="Q38">
    <cfRule type="cellIs" dxfId="10659" priority="160" operator="lessThan">
      <formula>$C$4</formula>
    </cfRule>
  </conditionalFormatting>
  <conditionalFormatting sqref="Q39">
    <cfRule type="cellIs" dxfId="10658" priority="161" operator="lessThan">
      <formula>$C$4</formula>
    </cfRule>
  </conditionalFormatting>
  <conditionalFormatting sqref="Q40">
    <cfRule type="cellIs" dxfId="10657" priority="162" operator="lessThan">
      <formula>$C$4</formula>
    </cfRule>
  </conditionalFormatting>
  <conditionalFormatting sqref="Q41">
    <cfRule type="cellIs" dxfId="10656" priority="163" operator="lessThan">
      <formula>$C$4</formula>
    </cfRule>
  </conditionalFormatting>
  <conditionalFormatting sqref="Q42">
    <cfRule type="cellIs" dxfId="10655" priority="164" operator="lessThan">
      <formula>$C$4</formula>
    </cfRule>
  </conditionalFormatting>
  <conditionalFormatting sqref="Q43">
    <cfRule type="cellIs" dxfId="10654" priority="165" operator="lessThan">
      <formula>$C$4</formula>
    </cfRule>
  </conditionalFormatting>
  <conditionalFormatting sqref="Q44">
    <cfRule type="cellIs" dxfId="10653" priority="166" operator="lessThan">
      <formula>$C$4</formula>
    </cfRule>
  </conditionalFormatting>
  <conditionalFormatting sqref="Q45">
    <cfRule type="cellIs" dxfId="10652" priority="167" operator="lessThan">
      <formula>$C$4</formula>
    </cfRule>
  </conditionalFormatting>
  <conditionalFormatting sqref="Q46">
    <cfRule type="cellIs" dxfId="10651" priority="168" operator="lessThan">
      <formula>$C$4</formula>
    </cfRule>
  </conditionalFormatting>
  <conditionalFormatting sqref="Q47">
    <cfRule type="cellIs" dxfId="10650" priority="169" operator="lessThan">
      <formula>$C$4</formula>
    </cfRule>
  </conditionalFormatting>
  <conditionalFormatting sqref="Q48">
    <cfRule type="cellIs" dxfId="10649" priority="170" operator="lessThan">
      <formula>$C$4</formula>
    </cfRule>
  </conditionalFormatting>
  <conditionalFormatting sqref="Q49">
    <cfRule type="cellIs" dxfId="10648" priority="171" operator="lessThan">
      <formula>$C$4</formula>
    </cfRule>
  </conditionalFormatting>
  <conditionalFormatting sqref="Q50">
    <cfRule type="cellIs" dxfId="10647" priority="172" operator="lessThan">
      <formula>$C$4</formula>
    </cfRule>
  </conditionalFormatting>
  <conditionalFormatting sqref="Q51">
    <cfRule type="cellIs" dxfId="10646" priority="173" operator="lessThan">
      <formula>$C$4</formula>
    </cfRule>
  </conditionalFormatting>
  <conditionalFormatting sqref="Q52">
    <cfRule type="cellIs" dxfId="10645" priority="174" operator="lessThan">
      <formula>$C$4</formula>
    </cfRule>
  </conditionalFormatting>
  <conditionalFormatting sqref="Q53">
    <cfRule type="cellIs" dxfId="10644" priority="175" operator="lessThan">
      <formula>$C$4</formula>
    </cfRule>
  </conditionalFormatting>
  <conditionalFormatting sqref="Q54">
    <cfRule type="cellIs" dxfId="10643" priority="176" operator="lessThan">
      <formula>$C$4</formula>
    </cfRule>
  </conditionalFormatting>
  <conditionalFormatting sqref="Q55">
    <cfRule type="cellIs" dxfId="10642" priority="177" operator="lessThan">
      <formula>$C$4</formula>
    </cfRule>
  </conditionalFormatting>
  <conditionalFormatting sqref="Q56">
    <cfRule type="cellIs" dxfId="10641" priority="178" operator="lessThan">
      <formula>$C$4</formula>
    </cfRule>
  </conditionalFormatting>
  <conditionalFormatting sqref="Q57">
    <cfRule type="cellIs" dxfId="10640" priority="179" operator="lessThan">
      <formula>$C$4</formula>
    </cfRule>
  </conditionalFormatting>
  <conditionalFormatting sqref="Q58">
    <cfRule type="cellIs" dxfId="10639" priority="180" operator="lessThan">
      <formula>$C$4</formula>
    </cfRule>
  </conditionalFormatting>
  <conditionalFormatting sqref="Q59">
    <cfRule type="cellIs" dxfId="10638" priority="181" operator="lessThan">
      <formula>$C$4</formula>
    </cfRule>
  </conditionalFormatting>
  <conditionalFormatting sqref="Q60">
    <cfRule type="cellIs" dxfId="10637" priority="182" operator="lessThan">
      <formula>$C$4</formula>
    </cfRule>
  </conditionalFormatting>
  <conditionalFormatting sqref="T11 T13 T15 T17 T19 T21 T23 T25 T27 T29 T31 T33 T35 T37 T39 T41 T43 T45">
    <cfRule type="cellIs" dxfId="10636" priority="183" operator="lessThan">
      <formula>$C$4</formula>
    </cfRule>
  </conditionalFormatting>
  <conditionalFormatting sqref="T12 T14 T16 T18 T20 T22 T24 T26 T28 T30 T32 T34 T36 T38 T40 T42 T44 T46">
    <cfRule type="cellIs" dxfId="10635" priority="184" operator="lessThan">
      <formula>$C$4</formula>
    </cfRule>
  </conditionalFormatting>
  <conditionalFormatting sqref="T47">
    <cfRule type="cellIs" dxfId="10634" priority="219" operator="lessThan">
      <formula>$C$4</formula>
    </cfRule>
  </conditionalFormatting>
  <conditionalFormatting sqref="T48">
    <cfRule type="cellIs" dxfId="10633" priority="220" operator="lessThan">
      <formula>$C$4</formula>
    </cfRule>
  </conditionalFormatting>
  <conditionalFormatting sqref="T49">
    <cfRule type="cellIs" dxfId="10632" priority="221" operator="lessThan">
      <formula>$C$4</formula>
    </cfRule>
  </conditionalFormatting>
  <conditionalFormatting sqref="T50">
    <cfRule type="cellIs" dxfId="10631" priority="222" operator="lessThan">
      <formula>$C$4</formula>
    </cfRule>
  </conditionalFormatting>
  <conditionalFormatting sqref="T51">
    <cfRule type="cellIs" dxfId="10630" priority="223" operator="lessThan">
      <formula>$C$4</formula>
    </cfRule>
  </conditionalFormatting>
  <conditionalFormatting sqref="T52">
    <cfRule type="cellIs" dxfId="10629" priority="224" operator="lessThan">
      <formula>$C$4</formula>
    </cfRule>
  </conditionalFormatting>
  <conditionalFormatting sqref="T53">
    <cfRule type="cellIs" dxfId="10628" priority="225" operator="lessThan">
      <formula>$C$4</formula>
    </cfRule>
  </conditionalFormatting>
  <conditionalFormatting sqref="T54">
    <cfRule type="cellIs" dxfId="10627" priority="226" operator="lessThan">
      <formula>$C$4</formula>
    </cfRule>
  </conditionalFormatting>
  <conditionalFormatting sqref="T55">
    <cfRule type="cellIs" dxfId="10626" priority="227" operator="lessThan">
      <formula>$C$4</formula>
    </cfRule>
  </conditionalFormatting>
  <conditionalFormatting sqref="T56">
    <cfRule type="cellIs" dxfId="10625" priority="228" operator="lessThan">
      <formula>$C$4</formula>
    </cfRule>
  </conditionalFormatting>
  <conditionalFormatting sqref="T57">
    <cfRule type="cellIs" dxfId="10624" priority="229" operator="lessThan">
      <formula>$C$4</formula>
    </cfRule>
  </conditionalFormatting>
  <conditionalFormatting sqref="T58">
    <cfRule type="cellIs" dxfId="10623" priority="230" operator="lessThan">
      <formula>$C$4</formula>
    </cfRule>
  </conditionalFormatting>
  <conditionalFormatting sqref="T59">
    <cfRule type="cellIs" dxfId="10622" priority="231" operator="lessThan">
      <formula>$C$4</formula>
    </cfRule>
  </conditionalFormatting>
  <conditionalFormatting sqref="T60">
    <cfRule type="cellIs" dxfId="10621" priority="232" operator="lessThan">
      <formula>$C$4</formula>
    </cfRule>
  </conditionalFormatting>
  <conditionalFormatting sqref="W11">
    <cfRule type="cellIs" dxfId="10620" priority="233" operator="lessThan">
      <formula>$C$4</formula>
    </cfRule>
  </conditionalFormatting>
  <conditionalFormatting sqref="W12">
    <cfRule type="cellIs" dxfId="10619" priority="234" operator="lessThan">
      <formula>$C$4</formula>
    </cfRule>
  </conditionalFormatting>
  <conditionalFormatting sqref="W13">
    <cfRule type="cellIs" dxfId="10618" priority="235" operator="lessThan">
      <formula>$C$4</formula>
    </cfRule>
  </conditionalFormatting>
  <conditionalFormatting sqref="W14">
    <cfRule type="cellIs" dxfId="10617" priority="236" operator="lessThan">
      <formula>$C$4</formula>
    </cfRule>
  </conditionalFormatting>
  <conditionalFormatting sqref="W15">
    <cfRule type="cellIs" dxfId="10616" priority="237" operator="lessThan">
      <formula>$C$4</formula>
    </cfRule>
  </conditionalFormatting>
  <conditionalFormatting sqref="W16">
    <cfRule type="cellIs" dxfId="10615" priority="238" operator="lessThan">
      <formula>$C$4</formula>
    </cfRule>
  </conditionalFormatting>
  <conditionalFormatting sqref="W17">
    <cfRule type="cellIs" dxfId="10614" priority="239" operator="lessThan">
      <formula>$C$4</formula>
    </cfRule>
  </conditionalFormatting>
  <conditionalFormatting sqref="W18">
    <cfRule type="cellIs" dxfId="10613" priority="240" operator="lessThan">
      <formula>$C$4</formula>
    </cfRule>
  </conditionalFormatting>
  <conditionalFormatting sqref="W19">
    <cfRule type="cellIs" dxfId="10612" priority="241" operator="lessThan">
      <formula>$C$4</formula>
    </cfRule>
  </conditionalFormatting>
  <conditionalFormatting sqref="W20">
    <cfRule type="cellIs" dxfId="10611" priority="242" operator="lessThan">
      <formula>$C$4</formula>
    </cfRule>
  </conditionalFormatting>
  <conditionalFormatting sqref="W21">
    <cfRule type="cellIs" dxfId="10610" priority="243" operator="lessThan">
      <formula>$C$4</formula>
    </cfRule>
  </conditionalFormatting>
  <conditionalFormatting sqref="W22">
    <cfRule type="cellIs" dxfId="10609" priority="244" operator="lessThan">
      <formula>$C$4</formula>
    </cfRule>
  </conditionalFormatting>
  <conditionalFormatting sqref="W23">
    <cfRule type="cellIs" dxfId="10608" priority="245" operator="lessThan">
      <formula>$C$4</formula>
    </cfRule>
  </conditionalFormatting>
  <conditionalFormatting sqref="W24">
    <cfRule type="cellIs" dxfId="10607" priority="246" operator="lessThan">
      <formula>$C$4</formula>
    </cfRule>
  </conditionalFormatting>
  <conditionalFormatting sqref="W25">
    <cfRule type="cellIs" dxfId="10606" priority="247" operator="lessThan">
      <formula>$C$4</formula>
    </cfRule>
  </conditionalFormatting>
  <conditionalFormatting sqref="W26">
    <cfRule type="cellIs" dxfId="10605" priority="248" operator="lessThan">
      <formula>$C$4</formula>
    </cfRule>
  </conditionalFormatting>
  <conditionalFormatting sqref="W27">
    <cfRule type="cellIs" dxfId="10604" priority="249" operator="lessThan">
      <formula>$C$4</formula>
    </cfRule>
  </conditionalFormatting>
  <conditionalFormatting sqref="W28">
    <cfRule type="cellIs" dxfId="10603" priority="250" operator="lessThan">
      <formula>$C$4</formula>
    </cfRule>
  </conditionalFormatting>
  <conditionalFormatting sqref="W29">
    <cfRule type="cellIs" dxfId="10602" priority="251" operator="lessThan">
      <formula>$C$4</formula>
    </cfRule>
  </conditionalFormatting>
  <conditionalFormatting sqref="W30">
    <cfRule type="cellIs" dxfId="10601" priority="252" operator="lessThan">
      <formula>$C$4</formula>
    </cfRule>
  </conditionalFormatting>
  <conditionalFormatting sqref="W31">
    <cfRule type="cellIs" dxfId="10600" priority="253" operator="lessThan">
      <formula>$C$4</formula>
    </cfRule>
  </conditionalFormatting>
  <conditionalFormatting sqref="W32">
    <cfRule type="cellIs" dxfId="10599" priority="254" operator="lessThan">
      <formula>$C$4</formula>
    </cfRule>
  </conditionalFormatting>
  <conditionalFormatting sqref="W33">
    <cfRule type="cellIs" dxfId="10598" priority="255" operator="lessThan">
      <formula>$C$4</formula>
    </cfRule>
  </conditionalFormatting>
  <conditionalFormatting sqref="W34">
    <cfRule type="cellIs" dxfId="10597" priority="256" operator="lessThan">
      <formula>$C$4</formula>
    </cfRule>
  </conditionalFormatting>
  <conditionalFormatting sqref="W35">
    <cfRule type="cellIs" dxfId="10596" priority="257" operator="lessThan">
      <formula>$C$4</formula>
    </cfRule>
  </conditionalFormatting>
  <conditionalFormatting sqref="W36">
    <cfRule type="cellIs" dxfId="10595" priority="258" operator="lessThan">
      <formula>$C$4</formula>
    </cfRule>
  </conditionalFormatting>
  <conditionalFormatting sqref="W37">
    <cfRule type="cellIs" dxfId="10594" priority="259" operator="lessThan">
      <formula>$C$4</formula>
    </cfRule>
  </conditionalFormatting>
  <conditionalFormatting sqref="W38">
    <cfRule type="cellIs" dxfId="10593" priority="260" operator="lessThan">
      <formula>$C$4</formula>
    </cfRule>
  </conditionalFormatting>
  <conditionalFormatting sqref="W39">
    <cfRule type="cellIs" dxfId="10592" priority="261" operator="lessThan">
      <formula>$C$4</formula>
    </cfRule>
  </conditionalFormatting>
  <conditionalFormatting sqref="W40">
    <cfRule type="cellIs" dxfId="10591" priority="262" operator="lessThan">
      <formula>$C$4</formula>
    </cfRule>
  </conditionalFormatting>
  <conditionalFormatting sqref="W41">
    <cfRule type="cellIs" dxfId="10590" priority="263" operator="lessThan">
      <formula>$C$4</formula>
    </cfRule>
  </conditionalFormatting>
  <conditionalFormatting sqref="W42">
    <cfRule type="cellIs" dxfId="10589" priority="264" operator="lessThan">
      <formula>$C$4</formula>
    </cfRule>
  </conditionalFormatting>
  <conditionalFormatting sqref="W43">
    <cfRule type="cellIs" dxfId="10588" priority="265" operator="lessThan">
      <formula>$C$4</formula>
    </cfRule>
  </conditionalFormatting>
  <conditionalFormatting sqref="W44">
    <cfRule type="cellIs" dxfId="10587" priority="266" operator="lessThan">
      <formula>$C$4</formula>
    </cfRule>
  </conditionalFormatting>
  <conditionalFormatting sqref="W45">
    <cfRule type="cellIs" dxfId="10586" priority="267" operator="lessThan">
      <formula>$C$4</formula>
    </cfRule>
  </conditionalFormatting>
  <conditionalFormatting sqref="W46">
    <cfRule type="cellIs" dxfId="10585" priority="268" operator="lessThan">
      <formula>$C$4</formula>
    </cfRule>
  </conditionalFormatting>
  <conditionalFormatting sqref="W47">
    <cfRule type="cellIs" dxfId="10584" priority="269" operator="lessThan">
      <formula>$C$4</formula>
    </cfRule>
  </conditionalFormatting>
  <conditionalFormatting sqref="W48">
    <cfRule type="cellIs" dxfId="10583" priority="270" operator="lessThan">
      <formula>$C$4</formula>
    </cfRule>
  </conditionalFormatting>
  <conditionalFormatting sqref="W49">
    <cfRule type="cellIs" dxfId="10582" priority="271" operator="lessThan">
      <formula>$C$4</formula>
    </cfRule>
  </conditionalFormatting>
  <conditionalFormatting sqref="W50">
    <cfRule type="cellIs" dxfId="10581" priority="272" operator="lessThan">
      <formula>$C$4</formula>
    </cfRule>
  </conditionalFormatting>
  <conditionalFormatting sqref="W51">
    <cfRule type="cellIs" dxfId="10580" priority="273" operator="lessThan">
      <formula>$C$4</formula>
    </cfRule>
  </conditionalFormatting>
  <conditionalFormatting sqref="W52">
    <cfRule type="cellIs" dxfId="10579" priority="274" operator="lessThan">
      <formula>$C$4</formula>
    </cfRule>
  </conditionalFormatting>
  <conditionalFormatting sqref="W53">
    <cfRule type="cellIs" dxfId="10578" priority="275" operator="lessThan">
      <formula>$C$4</formula>
    </cfRule>
  </conditionalFormatting>
  <conditionalFormatting sqref="W54">
    <cfRule type="cellIs" dxfId="10577" priority="276" operator="lessThan">
      <formula>$C$4</formula>
    </cfRule>
  </conditionalFormatting>
  <conditionalFormatting sqref="W55">
    <cfRule type="cellIs" dxfId="10576" priority="277" operator="lessThan">
      <formula>$C$4</formula>
    </cfRule>
  </conditionalFormatting>
  <conditionalFormatting sqref="W56">
    <cfRule type="cellIs" dxfId="10575" priority="278" operator="lessThan">
      <formula>$C$4</formula>
    </cfRule>
  </conditionalFormatting>
  <conditionalFormatting sqref="W57">
    <cfRule type="cellIs" dxfId="10574" priority="279" operator="lessThan">
      <formula>$C$4</formula>
    </cfRule>
  </conditionalFormatting>
  <conditionalFormatting sqref="W58">
    <cfRule type="cellIs" dxfId="10573" priority="280" operator="lessThan">
      <formula>$C$4</formula>
    </cfRule>
  </conditionalFormatting>
  <conditionalFormatting sqref="W59">
    <cfRule type="cellIs" dxfId="10572" priority="281" operator="lessThan">
      <formula>$C$4</formula>
    </cfRule>
  </conditionalFormatting>
  <conditionalFormatting sqref="W60">
    <cfRule type="cellIs" dxfId="10571" priority="282" operator="lessThan">
      <formula>$C$4</formula>
    </cfRule>
  </conditionalFormatting>
  <conditionalFormatting sqref="X11">
    <cfRule type="cellIs" dxfId="10570" priority="283" operator="lessThan">
      <formula>$C$4</formula>
    </cfRule>
  </conditionalFormatting>
  <conditionalFormatting sqref="X12">
    <cfRule type="cellIs" dxfId="10569" priority="284" operator="lessThan">
      <formula>$C$4</formula>
    </cfRule>
  </conditionalFormatting>
  <conditionalFormatting sqref="X13">
    <cfRule type="cellIs" dxfId="10568" priority="285" operator="lessThan">
      <formula>$C$4</formula>
    </cfRule>
  </conditionalFormatting>
  <conditionalFormatting sqref="X14">
    <cfRule type="cellIs" dxfId="10567" priority="286" operator="lessThan">
      <formula>$C$4</formula>
    </cfRule>
  </conditionalFormatting>
  <conditionalFormatting sqref="X15">
    <cfRule type="cellIs" dxfId="10566" priority="287" operator="lessThan">
      <formula>$C$4</formula>
    </cfRule>
  </conditionalFormatting>
  <conditionalFormatting sqref="X16">
    <cfRule type="cellIs" dxfId="10565" priority="288" operator="lessThan">
      <formula>$C$4</formula>
    </cfRule>
  </conditionalFormatting>
  <conditionalFormatting sqref="X17">
    <cfRule type="cellIs" dxfId="10564" priority="289" operator="lessThan">
      <formula>$C$4</formula>
    </cfRule>
  </conditionalFormatting>
  <conditionalFormatting sqref="X18">
    <cfRule type="cellIs" dxfId="10563" priority="290" operator="lessThan">
      <formula>$C$4</formula>
    </cfRule>
  </conditionalFormatting>
  <conditionalFormatting sqref="X19">
    <cfRule type="cellIs" dxfId="10562" priority="291" operator="lessThan">
      <formula>$C$4</formula>
    </cfRule>
  </conditionalFormatting>
  <conditionalFormatting sqref="X20">
    <cfRule type="cellIs" dxfId="10561" priority="292" operator="lessThan">
      <formula>$C$4</formula>
    </cfRule>
  </conditionalFormatting>
  <conditionalFormatting sqref="X21">
    <cfRule type="cellIs" dxfId="10560" priority="293" operator="lessThan">
      <formula>$C$4</formula>
    </cfRule>
  </conditionalFormatting>
  <conditionalFormatting sqref="X22">
    <cfRule type="cellIs" dxfId="10559" priority="294" operator="lessThan">
      <formula>$C$4</formula>
    </cfRule>
  </conditionalFormatting>
  <conditionalFormatting sqref="X23">
    <cfRule type="cellIs" dxfId="10558" priority="295" operator="lessThan">
      <formula>$C$4</formula>
    </cfRule>
  </conditionalFormatting>
  <conditionalFormatting sqref="X24">
    <cfRule type="cellIs" dxfId="10557" priority="296" operator="lessThan">
      <formula>$C$4</formula>
    </cfRule>
  </conditionalFormatting>
  <conditionalFormatting sqref="X25">
    <cfRule type="cellIs" dxfId="10556" priority="297" operator="lessThan">
      <formula>$C$4</formula>
    </cfRule>
  </conditionalFormatting>
  <conditionalFormatting sqref="X26">
    <cfRule type="cellIs" dxfId="10555" priority="298" operator="lessThan">
      <formula>$C$4</formula>
    </cfRule>
  </conditionalFormatting>
  <conditionalFormatting sqref="X27">
    <cfRule type="cellIs" dxfId="10554" priority="299" operator="lessThan">
      <formula>$C$4</formula>
    </cfRule>
  </conditionalFormatting>
  <conditionalFormatting sqref="X28">
    <cfRule type="cellIs" dxfId="10553" priority="300" operator="lessThan">
      <formula>$C$4</formula>
    </cfRule>
  </conditionalFormatting>
  <conditionalFormatting sqref="X29">
    <cfRule type="cellIs" dxfId="10552" priority="301" operator="lessThan">
      <formula>$C$4</formula>
    </cfRule>
  </conditionalFormatting>
  <conditionalFormatting sqref="X30">
    <cfRule type="cellIs" dxfId="10551" priority="302" operator="lessThan">
      <formula>$C$4</formula>
    </cfRule>
  </conditionalFormatting>
  <conditionalFormatting sqref="X31">
    <cfRule type="cellIs" dxfId="10550" priority="303" operator="lessThan">
      <formula>$C$4</formula>
    </cfRule>
  </conditionalFormatting>
  <conditionalFormatting sqref="X32">
    <cfRule type="cellIs" dxfId="10549" priority="304" operator="lessThan">
      <formula>$C$4</formula>
    </cfRule>
  </conditionalFormatting>
  <conditionalFormatting sqref="X33">
    <cfRule type="cellIs" dxfId="10548" priority="305" operator="lessThan">
      <formula>$C$4</formula>
    </cfRule>
  </conditionalFormatting>
  <conditionalFormatting sqref="X34">
    <cfRule type="cellIs" dxfId="10547" priority="306" operator="lessThan">
      <formula>$C$4</formula>
    </cfRule>
  </conditionalFormatting>
  <conditionalFormatting sqref="X35">
    <cfRule type="cellIs" dxfId="10546" priority="307" operator="lessThan">
      <formula>$C$4</formula>
    </cfRule>
  </conditionalFormatting>
  <conditionalFormatting sqref="X36">
    <cfRule type="cellIs" dxfId="10545" priority="308" operator="lessThan">
      <formula>$C$4</formula>
    </cfRule>
  </conditionalFormatting>
  <conditionalFormatting sqref="X37">
    <cfRule type="cellIs" dxfId="10544" priority="309" operator="lessThan">
      <formula>$C$4</formula>
    </cfRule>
  </conditionalFormatting>
  <conditionalFormatting sqref="X38">
    <cfRule type="cellIs" dxfId="10543" priority="310" operator="lessThan">
      <formula>$C$4</formula>
    </cfRule>
  </conditionalFormatting>
  <conditionalFormatting sqref="X39">
    <cfRule type="cellIs" dxfId="10542" priority="311" operator="lessThan">
      <formula>$C$4</formula>
    </cfRule>
  </conditionalFormatting>
  <conditionalFormatting sqref="X40">
    <cfRule type="cellIs" dxfId="10541" priority="312" operator="lessThan">
      <formula>$C$4</formula>
    </cfRule>
  </conditionalFormatting>
  <conditionalFormatting sqref="X41">
    <cfRule type="cellIs" dxfId="10540" priority="313" operator="lessThan">
      <formula>$C$4</formula>
    </cfRule>
  </conditionalFormatting>
  <conditionalFormatting sqref="X42">
    <cfRule type="cellIs" dxfId="10539" priority="314" operator="lessThan">
      <formula>$C$4</formula>
    </cfRule>
  </conditionalFormatting>
  <conditionalFormatting sqref="X43">
    <cfRule type="cellIs" dxfId="10538" priority="315" operator="lessThan">
      <formula>$C$4</formula>
    </cfRule>
  </conditionalFormatting>
  <conditionalFormatting sqref="X44">
    <cfRule type="cellIs" dxfId="10537" priority="316" operator="lessThan">
      <formula>$C$4</formula>
    </cfRule>
  </conditionalFormatting>
  <conditionalFormatting sqref="X45">
    <cfRule type="cellIs" dxfId="10536" priority="317" operator="lessThan">
      <formula>$C$4</formula>
    </cfRule>
  </conditionalFormatting>
  <conditionalFormatting sqref="X46">
    <cfRule type="cellIs" dxfId="10535" priority="318" operator="lessThan">
      <formula>$C$4</formula>
    </cfRule>
  </conditionalFormatting>
  <conditionalFormatting sqref="X47">
    <cfRule type="cellIs" dxfId="10534" priority="319" operator="lessThan">
      <formula>$C$4</formula>
    </cfRule>
  </conditionalFormatting>
  <conditionalFormatting sqref="X48">
    <cfRule type="cellIs" dxfId="10533" priority="320" operator="lessThan">
      <formula>$C$4</formula>
    </cfRule>
  </conditionalFormatting>
  <conditionalFormatting sqref="X49">
    <cfRule type="cellIs" dxfId="10532" priority="321" operator="lessThan">
      <formula>$C$4</formula>
    </cfRule>
  </conditionalFormatting>
  <conditionalFormatting sqref="X50">
    <cfRule type="cellIs" dxfId="10531" priority="322" operator="lessThan">
      <formula>$C$4</formula>
    </cfRule>
  </conditionalFormatting>
  <conditionalFormatting sqref="X51">
    <cfRule type="cellIs" dxfId="10530" priority="323" operator="lessThan">
      <formula>$C$4</formula>
    </cfRule>
  </conditionalFormatting>
  <conditionalFormatting sqref="X52">
    <cfRule type="cellIs" dxfId="10529" priority="324" operator="lessThan">
      <formula>$C$4</formula>
    </cfRule>
  </conditionalFormatting>
  <conditionalFormatting sqref="X53">
    <cfRule type="cellIs" dxfId="10528" priority="325" operator="lessThan">
      <formula>$C$4</formula>
    </cfRule>
  </conditionalFormatting>
  <conditionalFormatting sqref="X54">
    <cfRule type="cellIs" dxfId="10527" priority="326" operator="lessThan">
      <formula>$C$4</formula>
    </cfRule>
  </conditionalFormatting>
  <conditionalFormatting sqref="X55">
    <cfRule type="cellIs" dxfId="10526" priority="327" operator="lessThan">
      <formula>$C$4</formula>
    </cfRule>
  </conditionalFormatting>
  <conditionalFormatting sqref="X56">
    <cfRule type="cellIs" dxfId="10525" priority="328" operator="lessThan">
      <formula>$C$4</formula>
    </cfRule>
  </conditionalFormatting>
  <conditionalFormatting sqref="X57">
    <cfRule type="cellIs" dxfId="10524" priority="329" operator="lessThan">
      <formula>$C$4</formula>
    </cfRule>
  </conditionalFormatting>
  <conditionalFormatting sqref="X58">
    <cfRule type="cellIs" dxfId="10523" priority="330" operator="lessThan">
      <formula>$C$4</formula>
    </cfRule>
  </conditionalFormatting>
  <conditionalFormatting sqref="X59">
    <cfRule type="cellIs" dxfId="10522" priority="331" operator="lessThan">
      <formula>$C$4</formula>
    </cfRule>
  </conditionalFormatting>
  <conditionalFormatting sqref="X60">
    <cfRule type="cellIs" dxfId="10521" priority="332" operator="lessThan">
      <formula>$C$4</formula>
    </cfRule>
  </conditionalFormatting>
  <conditionalFormatting sqref="Y11">
    <cfRule type="cellIs" dxfId="10520" priority="333" operator="lessThan">
      <formula>$C$4</formula>
    </cfRule>
  </conditionalFormatting>
  <conditionalFormatting sqref="Y12">
    <cfRule type="cellIs" dxfId="10519" priority="334" operator="lessThan">
      <formula>$C$4</formula>
    </cfRule>
  </conditionalFormatting>
  <conditionalFormatting sqref="Y13">
    <cfRule type="cellIs" dxfId="10518" priority="335" operator="lessThan">
      <formula>$C$4</formula>
    </cfRule>
  </conditionalFormatting>
  <conditionalFormatting sqref="Y14">
    <cfRule type="cellIs" dxfId="10517" priority="336" operator="lessThan">
      <formula>$C$4</formula>
    </cfRule>
  </conditionalFormatting>
  <conditionalFormatting sqref="Y15">
    <cfRule type="cellIs" dxfId="10516" priority="337" operator="lessThan">
      <formula>$C$4</formula>
    </cfRule>
  </conditionalFormatting>
  <conditionalFormatting sqref="Y16">
    <cfRule type="cellIs" dxfId="10515" priority="338" operator="lessThan">
      <formula>$C$4</formula>
    </cfRule>
  </conditionalFormatting>
  <conditionalFormatting sqref="Y17">
    <cfRule type="cellIs" dxfId="10514" priority="339" operator="lessThan">
      <formula>$C$4</formula>
    </cfRule>
  </conditionalFormatting>
  <conditionalFormatting sqref="Y18">
    <cfRule type="cellIs" dxfId="10513" priority="340" operator="lessThan">
      <formula>$C$4</formula>
    </cfRule>
  </conditionalFormatting>
  <conditionalFormatting sqref="Y19">
    <cfRule type="cellIs" dxfId="10512" priority="341" operator="lessThan">
      <formula>$C$4</formula>
    </cfRule>
  </conditionalFormatting>
  <conditionalFormatting sqref="Y20">
    <cfRule type="cellIs" dxfId="10511" priority="342" operator="lessThan">
      <formula>$C$4</formula>
    </cfRule>
  </conditionalFormatting>
  <conditionalFormatting sqref="Y21">
    <cfRule type="cellIs" dxfId="10510" priority="343" operator="lessThan">
      <formula>$C$4</formula>
    </cfRule>
  </conditionalFormatting>
  <conditionalFormatting sqref="Y22">
    <cfRule type="cellIs" dxfId="10509" priority="344" operator="lessThan">
      <formula>$C$4</formula>
    </cfRule>
  </conditionalFormatting>
  <conditionalFormatting sqref="Y23">
    <cfRule type="cellIs" dxfId="10508" priority="345" operator="lessThan">
      <formula>$C$4</formula>
    </cfRule>
  </conditionalFormatting>
  <conditionalFormatting sqref="Y24">
    <cfRule type="cellIs" dxfId="10507" priority="346" operator="lessThan">
      <formula>$C$4</formula>
    </cfRule>
  </conditionalFormatting>
  <conditionalFormatting sqref="Y25">
    <cfRule type="cellIs" dxfId="10506" priority="347" operator="lessThan">
      <formula>$C$4</formula>
    </cfRule>
  </conditionalFormatting>
  <conditionalFormatting sqref="Y26">
    <cfRule type="cellIs" dxfId="10505" priority="348" operator="lessThan">
      <formula>$C$4</formula>
    </cfRule>
  </conditionalFormatting>
  <conditionalFormatting sqref="Y27">
    <cfRule type="cellIs" dxfId="10504" priority="349" operator="lessThan">
      <formula>$C$4</formula>
    </cfRule>
  </conditionalFormatting>
  <conditionalFormatting sqref="Y28">
    <cfRule type="cellIs" dxfId="10503" priority="350" operator="lessThan">
      <formula>$C$4</formula>
    </cfRule>
  </conditionalFormatting>
  <conditionalFormatting sqref="Y29">
    <cfRule type="cellIs" dxfId="10502" priority="351" operator="lessThan">
      <formula>$C$4</formula>
    </cfRule>
  </conditionalFormatting>
  <conditionalFormatting sqref="Y30">
    <cfRule type="cellIs" dxfId="10501" priority="352" operator="lessThan">
      <formula>$C$4</formula>
    </cfRule>
  </conditionalFormatting>
  <conditionalFormatting sqref="Y31">
    <cfRule type="cellIs" dxfId="10500" priority="353" operator="lessThan">
      <formula>$C$4</formula>
    </cfRule>
  </conditionalFormatting>
  <conditionalFormatting sqref="Y32">
    <cfRule type="cellIs" dxfId="10499" priority="354" operator="lessThan">
      <formula>$C$4</formula>
    </cfRule>
  </conditionalFormatting>
  <conditionalFormatting sqref="Y33">
    <cfRule type="cellIs" dxfId="10498" priority="355" operator="lessThan">
      <formula>$C$4</formula>
    </cfRule>
  </conditionalFormatting>
  <conditionalFormatting sqref="Y34">
    <cfRule type="cellIs" dxfId="10497" priority="356" operator="lessThan">
      <formula>$C$4</formula>
    </cfRule>
  </conditionalFormatting>
  <conditionalFormatting sqref="Y35">
    <cfRule type="cellIs" dxfId="10496" priority="357" operator="lessThan">
      <formula>$C$4</formula>
    </cfRule>
  </conditionalFormatting>
  <conditionalFormatting sqref="Y36">
    <cfRule type="cellIs" dxfId="10495" priority="358" operator="lessThan">
      <formula>$C$4</formula>
    </cfRule>
  </conditionalFormatting>
  <conditionalFormatting sqref="Y37">
    <cfRule type="cellIs" dxfId="10494" priority="359" operator="lessThan">
      <formula>$C$4</formula>
    </cfRule>
  </conditionalFormatting>
  <conditionalFormatting sqref="Y38">
    <cfRule type="cellIs" dxfId="10493" priority="360" operator="lessThan">
      <formula>$C$4</formula>
    </cfRule>
  </conditionalFormatting>
  <conditionalFormatting sqref="Y39">
    <cfRule type="cellIs" dxfId="10492" priority="361" operator="lessThan">
      <formula>$C$4</formula>
    </cfRule>
  </conditionalFormatting>
  <conditionalFormatting sqref="Y40">
    <cfRule type="cellIs" dxfId="10491" priority="362" operator="lessThan">
      <formula>$C$4</formula>
    </cfRule>
  </conditionalFormatting>
  <conditionalFormatting sqref="Y41">
    <cfRule type="cellIs" dxfId="10490" priority="363" operator="lessThan">
      <formula>$C$4</formula>
    </cfRule>
  </conditionalFormatting>
  <conditionalFormatting sqref="Y42">
    <cfRule type="cellIs" dxfId="10489" priority="364" operator="lessThan">
      <formula>$C$4</formula>
    </cfRule>
  </conditionalFormatting>
  <conditionalFormatting sqref="Y43">
    <cfRule type="cellIs" dxfId="10488" priority="365" operator="lessThan">
      <formula>$C$4</formula>
    </cfRule>
  </conditionalFormatting>
  <conditionalFormatting sqref="Y44">
    <cfRule type="cellIs" dxfId="10487" priority="366" operator="lessThan">
      <formula>$C$4</formula>
    </cfRule>
  </conditionalFormatting>
  <conditionalFormatting sqref="Y45">
    <cfRule type="cellIs" dxfId="10486" priority="367" operator="lessThan">
      <formula>$C$4</formula>
    </cfRule>
  </conditionalFormatting>
  <conditionalFormatting sqref="Y46">
    <cfRule type="cellIs" dxfId="10485" priority="368" operator="lessThan">
      <formula>$C$4</formula>
    </cfRule>
  </conditionalFormatting>
  <conditionalFormatting sqref="Y47">
    <cfRule type="cellIs" dxfId="10484" priority="369" operator="lessThan">
      <formula>$C$4</formula>
    </cfRule>
  </conditionalFormatting>
  <conditionalFormatting sqref="Y48">
    <cfRule type="cellIs" dxfId="10483" priority="370" operator="lessThan">
      <formula>$C$4</formula>
    </cfRule>
  </conditionalFormatting>
  <conditionalFormatting sqref="Y49">
    <cfRule type="cellIs" dxfId="10482" priority="371" operator="lessThan">
      <formula>$C$4</formula>
    </cfRule>
  </conditionalFormatting>
  <conditionalFormatting sqref="Y50">
    <cfRule type="cellIs" dxfId="10481" priority="372" operator="lessThan">
      <formula>$C$4</formula>
    </cfRule>
  </conditionalFormatting>
  <conditionalFormatting sqref="Y51">
    <cfRule type="cellIs" dxfId="10480" priority="373" operator="lessThan">
      <formula>$C$4</formula>
    </cfRule>
  </conditionalFormatting>
  <conditionalFormatting sqref="Y52">
    <cfRule type="cellIs" dxfId="10479" priority="374" operator="lessThan">
      <formula>$C$4</formula>
    </cfRule>
  </conditionalFormatting>
  <conditionalFormatting sqref="Y53">
    <cfRule type="cellIs" dxfId="10478" priority="375" operator="lessThan">
      <formula>$C$4</formula>
    </cfRule>
  </conditionalFormatting>
  <conditionalFormatting sqref="Y54">
    <cfRule type="cellIs" dxfId="10477" priority="376" operator="lessThan">
      <formula>$C$4</formula>
    </cfRule>
  </conditionalFormatting>
  <conditionalFormatting sqref="Y55">
    <cfRule type="cellIs" dxfId="10476" priority="377" operator="lessThan">
      <formula>$C$4</formula>
    </cfRule>
  </conditionalFormatting>
  <conditionalFormatting sqref="Y56">
    <cfRule type="cellIs" dxfId="10475" priority="378" operator="lessThan">
      <formula>$C$4</formula>
    </cfRule>
  </conditionalFormatting>
  <conditionalFormatting sqref="Y57">
    <cfRule type="cellIs" dxfId="10474" priority="379" operator="lessThan">
      <formula>$C$4</formula>
    </cfRule>
  </conditionalFormatting>
  <conditionalFormatting sqref="Y58">
    <cfRule type="cellIs" dxfId="10473" priority="380" operator="lessThan">
      <formula>$C$4</formula>
    </cfRule>
  </conditionalFormatting>
  <conditionalFormatting sqref="Y59">
    <cfRule type="cellIs" dxfId="10472" priority="381" operator="lessThan">
      <formula>$C$4</formula>
    </cfRule>
  </conditionalFormatting>
  <conditionalFormatting sqref="Y60">
    <cfRule type="cellIs" dxfId="10471" priority="382" operator="lessThan">
      <formula>$C$4</formula>
    </cfRule>
  </conditionalFormatting>
  <conditionalFormatting sqref="Z11">
    <cfRule type="cellIs" dxfId="10470" priority="383" operator="lessThan">
      <formula>$C$4</formula>
    </cfRule>
  </conditionalFormatting>
  <conditionalFormatting sqref="Z12">
    <cfRule type="cellIs" dxfId="10469" priority="384" operator="lessThan">
      <formula>$C$4</formula>
    </cfRule>
  </conditionalFormatting>
  <conditionalFormatting sqref="Z13">
    <cfRule type="cellIs" dxfId="10468" priority="385" operator="lessThan">
      <formula>$C$4</formula>
    </cfRule>
  </conditionalFormatting>
  <conditionalFormatting sqref="Z14">
    <cfRule type="cellIs" dxfId="10467" priority="386" operator="lessThan">
      <formula>$C$4</formula>
    </cfRule>
  </conditionalFormatting>
  <conditionalFormatting sqref="Z15">
    <cfRule type="cellIs" dxfId="10466" priority="387" operator="lessThan">
      <formula>$C$4</formula>
    </cfRule>
  </conditionalFormatting>
  <conditionalFormatting sqref="Z16">
    <cfRule type="cellIs" dxfId="10465" priority="388" operator="lessThan">
      <formula>$C$4</formula>
    </cfRule>
  </conditionalFormatting>
  <conditionalFormatting sqref="Z17">
    <cfRule type="cellIs" dxfId="10464" priority="389" operator="lessThan">
      <formula>$C$4</formula>
    </cfRule>
  </conditionalFormatting>
  <conditionalFormatting sqref="Z18">
    <cfRule type="cellIs" dxfId="10463" priority="390" operator="lessThan">
      <formula>$C$4</formula>
    </cfRule>
  </conditionalFormatting>
  <conditionalFormatting sqref="Z19">
    <cfRule type="cellIs" dxfId="10462" priority="391" operator="lessThan">
      <formula>$C$4</formula>
    </cfRule>
  </conditionalFormatting>
  <conditionalFormatting sqref="Z20">
    <cfRule type="cellIs" dxfId="10461" priority="392" operator="lessThan">
      <formula>$C$4</formula>
    </cfRule>
  </conditionalFormatting>
  <conditionalFormatting sqref="Z21">
    <cfRule type="cellIs" dxfId="10460" priority="393" operator="lessThan">
      <formula>$C$4</formula>
    </cfRule>
  </conditionalFormatting>
  <conditionalFormatting sqref="Z22">
    <cfRule type="cellIs" dxfId="10459" priority="394" operator="lessThan">
      <formula>$C$4</formula>
    </cfRule>
  </conditionalFormatting>
  <conditionalFormatting sqref="Z23">
    <cfRule type="cellIs" dxfId="10458" priority="395" operator="lessThan">
      <formula>$C$4</formula>
    </cfRule>
  </conditionalFormatting>
  <conditionalFormatting sqref="Z24">
    <cfRule type="cellIs" dxfId="10457" priority="396" operator="lessThan">
      <formula>$C$4</formula>
    </cfRule>
  </conditionalFormatting>
  <conditionalFormatting sqref="Z25">
    <cfRule type="cellIs" dxfId="10456" priority="397" operator="lessThan">
      <formula>$C$4</formula>
    </cfRule>
  </conditionalFormatting>
  <conditionalFormatting sqref="Z26">
    <cfRule type="cellIs" dxfId="10455" priority="398" operator="lessThan">
      <formula>$C$4</formula>
    </cfRule>
  </conditionalFormatting>
  <conditionalFormatting sqref="Z27">
    <cfRule type="cellIs" dxfId="10454" priority="399" operator="lessThan">
      <formula>$C$4</formula>
    </cfRule>
  </conditionalFormatting>
  <conditionalFormatting sqref="Z28">
    <cfRule type="cellIs" dxfId="10453" priority="400" operator="lessThan">
      <formula>$C$4</formula>
    </cfRule>
  </conditionalFormatting>
  <conditionalFormatting sqref="Z29">
    <cfRule type="cellIs" dxfId="10452" priority="401" operator="lessThan">
      <formula>$C$4</formula>
    </cfRule>
  </conditionalFormatting>
  <conditionalFormatting sqref="Z30">
    <cfRule type="cellIs" dxfId="10451" priority="402" operator="lessThan">
      <formula>$C$4</formula>
    </cfRule>
  </conditionalFormatting>
  <conditionalFormatting sqref="Z31">
    <cfRule type="cellIs" dxfId="10450" priority="403" operator="lessThan">
      <formula>$C$4</formula>
    </cfRule>
  </conditionalFormatting>
  <conditionalFormatting sqref="Z32">
    <cfRule type="cellIs" dxfId="10449" priority="404" operator="lessThan">
      <formula>$C$4</formula>
    </cfRule>
  </conditionalFormatting>
  <conditionalFormatting sqref="Z33">
    <cfRule type="cellIs" dxfId="10448" priority="405" operator="lessThan">
      <formula>$C$4</formula>
    </cfRule>
  </conditionalFormatting>
  <conditionalFormatting sqref="Z34">
    <cfRule type="cellIs" dxfId="10447" priority="406" operator="lessThan">
      <formula>$C$4</formula>
    </cfRule>
  </conditionalFormatting>
  <conditionalFormatting sqref="Z35">
    <cfRule type="cellIs" dxfId="10446" priority="407" operator="lessThan">
      <formula>$C$4</formula>
    </cfRule>
  </conditionalFormatting>
  <conditionalFormatting sqref="Z36">
    <cfRule type="cellIs" dxfId="10445" priority="408" operator="lessThan">
      <formula>$C$4</formula>
    </cfRule>
  </conditionalFormatting>
  <conditionalFormatting sqref="Z37">
    <cfRule type="cellIs" dxfId="10444" priority="409" operator="lessThan">
      <formula>$C$4</formula>
    </cfRule>
  </conditionalFormatting>
  <conditionalFormatting sqref="Z38">
    <cfRule type="cellIs" dxfId="10443" priority="410" operator="lessThan">
      <formula>$C$4</formula>
    </cfRule>
  </conditionalFormatting>
  <conditionalFormatting sqref="Z39">
    <cfRule type="cellIs" dxfId="10442" priority="411" operator="lessThan">
      <formula>$C$4</formula>
    </cfRule>
  </conditionalFormatting>
  <conditionalFormatting sqref="Z40">
    <cfRule type="cellIs" dxfId="10441" priority="412" operator="lessThan">
      <formula>$C$4</formula>
    </cfRule>
  </conditionalFormatting>
  <conditionalFormatting sqref="Z41">
    <cfRule type="cellIs" dxfId="10440" priority="413" operator="lessThan">
      <formula>$C$4</formula>
    </cfRule>
  </conditionalFormatting>
  <conditionalFormatting sqref="Z42">
    <cfRule type="cellIs" dxfId="10439" priority="414" operator="lessThan">
      <formula>$C$4</formula>
    </cfRule>
  </conditionalFormatting>
  <conditionalFormatting sqref="Z43">
    <cfRule type="cellIs" dxfId="10438" priority="415" operator="lessThan">
      <formula>$C$4</formula>
    </cfRule>
  </conditionalFormatting>
  <conditionalFormatting sqref="Z44">
    <cfRule type="cellIs" dxfId="10437" priority="416" operator="lessThan">
      <formula>$C$4</formula>
    </cfRule>
  </conditionalFormatting>
  <conditionalFormatting sqref="Z45">
    <cfRule type="cellIs" dxfId="10436" priority="417" operator="lessThan">
      <formula>$C$4</formula>
    </cfRule>
  </conditionalFormatting>
  <conditionalFormatting sqref="Z46">
    <cfRule type="cellIs" dxfId="10435" priority="418" operator="lessThan">
      <formula>$C$4</formula>
    </cfRule>
  </conditionalFormatting>
  <conditionalFormatting sqref="Z47">
    <cfRule type="cellIs" dxfId="10434" priority="419" operator="lessThan">
      <formula>$C$4</formula>
    </cfRule>
  </conditionalFormatting>
  <conditionalFormatting sqref="Z48">
    <cfRule type="cellIs" dxfId="10433" priority="420" operator="lessThan">
      <formula>$C$4</formula>
    </cfRule>
  </conditionalFormatting>
  <conditionalFormatting sqref="Z49">
    <cfRule type="cellIs" dxfId="10432" priority="421" operator="lessThan">
      <formula>$C$4</formula>
    </cfRule>
  </conditionalFormatting>
  <conditionalFormatting sqref="Z50">
    <cfRule type="cellIs" dxfId="10431" priority="422" operator="lessThan">
      <formula>$C$4</formula>
    </cfRule>
  </conditionalFormatting>
  <conditionalFormatting sqref="Z51">
    <cfRule type="cellIs" dxfId="10430" priority="423" operator="lessThan">
      <formula>$C$4</formula>
    </cfRule>
  </conditionalFormatting>
  <conditionalFormatting sqref="Z52">
    <cfRule type="cellIs" dxfId="10429" priority="424" operator="lessThan">
      <formula>$C$4</formula>
    </cfRule>
  </conditionalFormatting>
  <conditionalFormatting sqref="Z53">
    <cfRule type="cellIs" dxfId="10428" priority="425" operator="lessThan">
      <formula>$C$4</formula>
    </cfRule>
  </conditionalFormatting>
  <conditionalFormatting sqref="Z54">
    <cfRule type="cellIs" dxfId="10427" priority="426" operator="lessThan">
      <formula>$C$4</formula>
    </cfRule>
  </conditionalFormatting>
  <conditionalFormatting sqref="Z55">
    <cfRule type="cellIs" dxfId="10426" priority="427" operator="lessThan">
      <formula>$C$4</formula>
    </cfRule>
  </conditionalFormatting>
  <conditionalFormatting sqref="Z56">
    <cfRule type="cellIs" dxfId="10425" priority="428" operator="lessThan">
      <formula>$C$4</formula>
    </cfRule>
  </conditionalFormatting>
  <conditionalFormatting sqref="Z57">
    <cfRule type="cellIs" dxfId="10424" priority="429" operator="lessThan">
      <formula>$C$4</formula>
    </cfRule>
  </conditionalFormatting>
  <conditionalFormatting sqref="Z58">
    <cfRule type="cellIs" dxfId="10423" priority="430" operator="lessThan">
      <formula>$C$4</formula>
    </cfRule>
  </conditionalFormatting>
  <conditionalFormatting sqref="Z59">
    <cfRule type="cellIs" dxfId="10422" priority="431" operator="lessThan">
      <formula>$C$4</formula>
    </cfRule>
  </conditionalFormatting>
  <conditionalFormatting sqref="Z60">
    <cfRule type="cellIs" dxfId="10421" priority="432" operator="lessThan">
      <formula>$C$4</formula>
    </cfRule>
  </conditionalFormatting>
  <conditionalFormatting sqref="AA11">
    <cfRule type="cellIs" dxfId="10420" priority="433" operator="lessThan">
      <formula>$C$4</formula>
    </cfRule>
  </conditionalFormatting>
  <conditionalFormatting sqref="AA12">
    <cfRule type="cellIs" dxfId="10419" priority="434" operator="lessThan">
      <formula>$C$4</formula>
    </cfRule>
  </conditionalFormatting>
  <conditionalFormatting sqref="AA13">
    <cfRule type="cellIs" dxfId="10418" priority="435" operator="lessThan">
      <formula>$C$4</formula>
    </cfRule>
  </conditionalFormatting>
  <conditionalFormatting sqref="AA14">
    <cfRule type="cellIs" dxfId="10417" priority="436" operator="lessThan">
      <formula>$C$4</formula>
    </cfRule>
  </conditionalFormatting>
  <conditionalFormatting sqref="AA15">
    <cfRule type="cellIs" dxfId="10416" priority="437" operator="lessThan">
      <formula>$C$4</formula>
    </cfRule>
  </conditionalFormatting>
  <conditionalFormatting sqref="AA16">
    <cfRule type="cellIs" dxfId="10415" priority="438" operator="lessThan">
      <formula>$C$4</formula>
    </cfRule>
  </conditionalFormatting>
  <conditionalFormatting sqref="AA17">
    <cfRule type="cellIs" dxfId="10414" priority="439" operator="lessThan">
      <formula>$C$4</formula>
    </cfRule>
  </conditionalFormatting>
  <conditionalFormatting sqref="AA18">
    <cfRule type="cellIs" dxfId="10413" priority="440" operator="lessThan">
      <formula>$C$4</formula>
    </cfRule>
  </conditionalFormatting>
  <conditionalFormatting sqref="AA19">
    <cfRule type="cellIs" dxfId="10412" priority="441" operator="lessThan">
      <formula>$C$4</formula>
    </cfRule>
  </conditionalFormatting>
  <conditionalFormatting sqref="AA20">
    <cfRule type="cellIs" dxfId="10411" priority="442" operator="lessThan">
      <formula>$C$4</formula>
    </cfRule>
  </conditionalFormatting>
  <conditionalFormatting sqref="AA21">
    <cfRule type="cellIs" dxfId="10410" priority="443" operator="lessThan">
      <formula>$C$4</formula>
    </cfRule>
  </conditionalFormatting>
  <conditionalFormatting sqref="AA22">
    <cfRule type="cellIs" dxfId="10409" priority="444" operator="lessThan">
      <formula>$C$4</formula>
    </cfRule>
  </conditionalFormatting>
  <conditionalFormatting sqref="AA23">
    <cfRule type="cellIs" dxfId="10408" priority="445" operator="lessThan">
      <formula>$C$4</formula>
    </cfRule>
  </conditionalFormatting>
  <conditionalFormatting sqref="AA24">
    <cfRule type="cellIs" dxfId="10407" priority="446" operator="lessThan">
      <formula>$C$4</formula>
    </cfRule>
  </conditionalFormatting>
  <conditionalFormatting sqref="AA25">
    <cfRule type="cellIs" dxfId="10406" priority="447" operator="lessThan">
      <formula>$C$4</formula>
    </cfRule>
  </conditionalFormatting>
  <conditionalFormatting sqref="AA26">
    <cfRule type="cellIs" dxfId="10405" priority="448" operator="lessThan">
      <formula>$C$4</formula>
    </cfRule>
  </conditionalFormatting>
  <conditionalFormatting sqref="AA27">
    <cfRule type="cellIs" dxfId="10404" priority="449" operator="lessThan">
      <formula>$C$4</formula>
    </cfRule>
  </conditionalFormatting>
  <conditionalFormatting sqref="AA28">
    <cfRule type="cellIs" dxfId="10403" priority="450" operator="lessThan">
      <formula>$C$4</formula>
    </cfRule>
  </conditionalFormatting>
  <conditionalFormatting sqref="AA29">
    <cfRule type="cellIs" dxfId="10402" priority="451" operator="lessThan">
      <formula>$C$4</formula>
    </cfRule>
  </conditionalFormatting>
  <conditionalFormatting sqref="AA30">
    <cfRule type="cellIs" dxfId="10401" priority="452" operator="lessThan">
      <formula>$C$4</formula>
    </cfRule>
  </conditionalFormatting>
  <conditionalFormatting sqref="AA31">
    <cfRule type="cellIs" dxfId="10400" priority="453" operator="lessThan">
      <formula>$C$4</formula>
    </cfRule>
  </conditionalFormatting>
  <conditionalFormatting sqref="AA32">
    <cfRule type="cellIs" dxfId="10399" priority="454" operator="lessThan">
      <formula>$C$4</formula>
    </cfRule>
  </conditionalFormatting>
  <conditionalFormatting sqref="AA33">
    <cfRule type="cellIs" dxfId="10398" priority="455" operator="lessThan">
      <formula>$C$4</formula>
    </cfRule>
  </conditionalFormatting>
  <conditionalFormatting sqref="AA34">
    <cfRule type="cellIs" dxfId="10397" priority="456" operator="lessThan">
      <formula>$C$4</formula>
    </cfRule>
  </conditionalFormatting>
  <conditionalFormatting sqref="AA35">
    <cfRule type="cellIs" dxfId="10396" priority="457" operator="lessThan">
      <formula>$C$4</formula>
    </cfRule>
  </conditionalFormatting>
  <conditionalFormatting sqref="AA36">
    <cfRule type="cellIs" dxfId="10395" priority="458" operator="lessThan">
      <formula>$C$4</formula>
    </cfRule>
  </conditionalFormatting>
  <conditionalFormatting sqref="AA37">
    <cfRule type="cellIs" dxfId="10394" priority="459" operator="lessThan">
      <formula>$C$4</formula>
    </cfRule>
  </conditionalFormatting>
  <conditionalFormatting sqref="AA38">
    <cfRule type="cellIs" dxfId="10393" priority="460" operator="lessThan">
      <formula>$C$4</formula>
    </cfRule>
  </conditionalFormatting>
  <conditionalFormatting sqref="AA39">
    <cfRule type="cellIs" dxfId="10392" priority="461" operator="lessThan">
      <formula>$C$4</formula>
    </cfRule>
  </conditionalFormatting>
  <conditionalFormatting sqref="AA40">
    <cfRule type="cellIs" dxfId="10391" priority="462" operator="lessThan">
      <formula>$C$4</formula>
    </cfRule>
  </conditionalFormatting>
  <conditionalFormatting sqref="AA41">
    <cfRule type="cellIs" dxfId="10390" priority="463" operator="lessThan">
      <formula>$C$4</formula>
    </cfRule>
  </conditionalFormatting>
  <conditionalFormatting sqref="AA42">
    <cfRule type="cellIs" dxfId="10389" priority="464" operator="lessThan">
      <formula>$C$4</formula>
    </cfRule>
  </conditionalFormatting>
  <conditionalFormatting sqref="AA43">
    <cfRule type="cellIs" dxfId="10388" priority="465" operator="lessThan">
      <formula>$C$4</formula>
    </cfRule>
  </conditionalFormatting>
  <conditionalFormatting sqref="AA44">
    <cfRule type="cellIs" dxfId="10387" priority="466" operator="lessThan">
      <formula>$C$4</formula>
    </cfRule>
  </conditionalFormatting>
  <conditionalFormatting sqref="AA45">
    <cfRule type="cellIs" dxfId="10386" priority="467" operator="lessThan">
      <formula>$C$4</formula>
    </cfRule>
  </conditionalFormatting>
  <conditionalFormatting sqref="AA46">
    <cfRule type="cellIs" dxfId="10385" priority="468" operator="lessThan">
      <formula>$C$4</formula>
    </cfRule>
  </conditionalFormatting>
  <conditionalFormatting sqref="AA47">
    <cfRule type="cellIs" dxfId="10384" priority="469" operator="lessThan">
      <formula>$C$4</formula>
    </cfRule>
  </conditionalFormatting>
  <conditionalFormatting sqref="AA48">
    <cfRule type="cellIs" dxfId="10383" priority="470" operator="lessThan">
      <formula>$C$4</formula>
    </cfRule>
  </conditionalFormatting>
  <conditionalFormatting sqref="AA49">
    <cfRule type="cellIs" dxfId="10382" priority="471" operator="lessThan">
      <formula>$C$4</formula>
    </cfRule>
  </conditionalFormatting>
  <conditionalFormatting sqref="AA50">
    <cfRule type="cellIs" dxfId="10381" priority="472" operator="lessThan">
      <formula>$C$4</formula>
    </cfRule>
  </conditionalFormatting>
  <conditionalFormatting sqref="AA51">
    <cfRule type="cellIs" dxfId="10380" priority="473" operator="lessThan">
      <formula>$C$4</formula>
    </cfRule>
  </conditionalFormatting>
  <conditionalFormatting sqref="AA52">
    <cfRule type="cellIs" dxfId="10379" priority="474" operator="lessThan">
      <formula>$C$4</formula>
    </cfRule>
  </conditionalFormatting>
  <conditionalFormatting sqref="AA53">
    <cfRule type="cellIs" dxfId="10378" priority="475" operator="lessThan">
      <formula>$C$4</formula>
    </cfRule>
  </conditionalFormatting>
  <conditionalFormatting sqref="AA54">
    <cfRule type="cellIs" dxfId="10377" priority="476" operator="lessThan">
      <formula>$C$4</formula>
    </cfRule>
  </conditionalFormatting>
  <conditionalFormatting sqref="AA55">
    <cfRule type="cellIs" dxfId="10376" priority="477" operator="lessThan">
      <formula>$C$4</formula>
    </cfRule>
  </conditionalFormatting>
  <conditionalFormatting sqref="AA56">
    <cfRule type="cellIs" dxfId="10375" priority="478" operator="lessThan">
      <formula>$C$4</formula>
    </cfRule>
  </conditionalFormatting>
  <conditionalFormatting sqref="AA57">
    <cfRule type="cellIs" dxfId="10374" priority="479" operator="lessThan">
      <formula>$C$4</formula>
    </cfRule>
  </conditionalFormatting>
  <conditionalFormatting sqref="AA58">
    <cfRule type="cellIs" dxfId="10373" priority="480" operator="lessThan">
      <formula>$C$4</formula>
    </cfRule>
  </conditionalFormatting>
  <conditionalFormatting sqref="AA59">
    <cfRule type="cellIs" dxfId="10372" priority="481" operator="lessThan">
      <formula>$C$4</formula>
    </cfRule>
  </conditionalFormatting>
  <conditionalFormatting sqref="AA60">
    <cfRule type="cellIs" dxfId="10371" priority="482" operator="lessThan">
      <formula>$C$4</formula>
    </cfRule>
  </conditionalFormatting>
  <conditionalFormatting sqref="AB11">
    <cfRule type="cellIs" dxfId="10370" priority="483" operator="lessThan">
      <formula>$C$4</formula>
    </cfRule>
  </conditionalFormatting>
  <conditionalFormatting sqref="AB12">
    <cfRule type="cellIs" dxfId="10369" priority="484" operator="lessThan">
      <formula>$C$4</formula>
    </cfRule>
  </conditionalFormatting>
  <conditionalFormatting sqref="AB13">
    <cfRule type="cellIs" dxfId="10368" priority="485" operator="lessThan">
      <formula>$C$4</formula>
    </cfRule>
  </conditionalFormatting>
  <conditionalFormatting sqref="AB14">
    <cfRule type="cellIs" dxfId="10367" priority="486" operator="lessThan">
      <formula>$C$4</formula>
    </cfRule>
  </conditionalFormatting>
  <conditionalFormatting sqref="AB15">
    <cfRule type="cellIs" dxfId="10366" priority="487" operator="lessThan">
      <formula>$C$4</formula>
    </cfRule>
  </conditionalFormatting>
  <conditionalFormatting sqref="AB16">
    <cfRule type="cellIs" dxfId="10365" priority="488" operator="lessThan">
      <formula>$C$4</formula>
    </cfRule>
  </conditionalFormatting>
  <conditionalFormatting sqref="AB17">
    <cfRule type="cellIs" dxfId="10364" priority="489" operator="lessThan">
      <formula>$C$4</formula>
    </cfRule>
  </conditionalFormatting>
  <conditionalFormatting sqref="AB18">
    <cfRule type="cellIs" dxfId="10363" priority="490" operator="lessThan">
      <formula>$C$4</formula>
    </cfRule>
  </conditionalFormatting>
  <conditionalFormatting sqref="AB19">
    <cfRule type="cellIs" dxfId="10362" priority="491" operator="lessThan">
      <formula>$C$4</formula>
    </cfRule>
  </conditionalFormatting>
  <conditionalFormatting sqref="AB20">
    <cfRule type="cellIs" dxfId="10361" priority="492" operator="lessThan">
      <formula>$C$4</formula>
    </cfRule>
  </conditionalFormatting>
  <conditionalFormatting sqref="AB21">
    <cfRule type="cellIs" dxfId="10360" priority="493" operator="lessThan">
      <formula>$C$4</formula>
    </cfRule>
  </conditionalFormatting>
  <conditionalFormatting sqref="AB22">
    <cfRule type="cellIs" dxfId="10359" priority="494" operator="lessThan">
      <formula>$C$4</formula>
    </cfRule>
  </conditionalFormatting>
  <conditionalFormatting sqref="AB23">
    <cfRule type="cellIs" dxfId="10358" priority="495" operator="lessThan">
      <formula>$C$4</formula>
    </cfRule>
  </conditionalFormatting>
  <conditionalFormatting sqref="AB24">
    <cfRule type="cellIs" dxfId="10357" priority="496" operator="lessThan">
      <formula>$C$4</formula>
    </cfRule>
  </conditionalFormatting>
  <conditionalFormatting sqref="AB25">
    <cfRule type="cellIs" dxfId="10356" priority="497" operator="lessThan">
      <formula>$C$4</formula>
    </cfRule>
  </conditionalFormatting>
  <conditionalFormatting sqref="AB26">
    <cfRule type="cellIs" dxfId="10355" priority="498" operator="lessThan">
      <formula>$C$4</formula>
    </cfRule>
  </conditionalFormatting>
  <conditionalFormatting sqref="AB27">
    <cfRule type="cellIs" dxfId="10354" priority="499" operator="lessThan">
      <formula>$C$4</formula>
    </cfRule>
  </conditionalFormatting>
  <conditionalFormatting sqref="AB28">
    <cfRule type="cellIs" dxfId="10353" priority="500" operator="lessThan">
      <formula>$C$4</formula>
    </cfRule>
  </conditionalFormatting>
  <conditionalFormatting sqref="AB29">
    <cfRule type="cellIs" dxfId="10352" priority="501" operator="lessThan">
      <formula>$C$4</formula>
    </cfRule>
  </conditionalFormatting>
  <conditionalFormatting sqref="AB30">
    <cfRule type="cellIs" dxfId="10351" priority="502" operator="lessThan">
      <formula>$C$4</formula>
    </cfRule>
  </conditionalFormatting>
  <conditionalFormatting sqref="AB31">
    <cfRule type="cellIs" dxfId="10350" priority="503" operator="lessThan">
      <formula>$C$4</formula>
    </cfRule>
  </conditionalFormatting>
  <conditionalFormatting sqref="AB32">
    <cfRule type="cellIs" dxfId="10349" priority="504" operator="lessThan">
      <formula>$C$4</formula>
    </cfRule>
  </conditionalFormatting>
  <conditionalFormatting sqref="AB33">
    <cfRule type="cellIs" dxfId="10348" priority="505" operator="lessThan">
      <formula>$C$4</formula>
    </cfRule>
  </conditionalFormatting>
  <conditionalFormatting sqref="AB34">
    <cfRule type="cellIs" dxfId="10347" priority="506" operator="lessThan">
      <formula>$C$4</formula>
    </cfRule>
  </conditionalFormatting>
  <conditionalFormatting sqref="AB35">
    <cfRule type="cellIs" dxfId="10346" priority="507" operator="lessThan">
      <formula>$C$4</formula>
    </cfRule>
  </conditionalFormatting>
  <conditionalFormatting sqref="AB36">
    <cfRule type="cellIs" dxfId="10345" priority="508" operator="lessThan">
      <formula>$C$4</formula>
    </cfRule>
  </conditionalFormatting>
  <conditionalFormatting sqref="AB37">
    <cfRule type="cellIs" dxfId="10344" priority="509" operator="lessThan">
      <formula>$C$4</formula>
    </cfRule>
  </conditionalFormatting>
  <conditionalFormatting sqref="AB38">
    <cfRule type="cellIs" dxfId="10343" priority="510" operator="lessThan">
      <formula>$C$4</formula>
    </cfRule>
  </conditionalFormatting>
  <conditionalFormatting sqref="AB39">
    <cfRule type="cellIs" dxfId="10342" priority="511" operator="lessThan">
      <formula>$C$4</formula>
    </cfRule>
  </conditionalFormatting>
  <conditionalFormatting sqref="AB40">
    <cfRule type="cellIs" dxfId="10341" priority="512" operator="lessThan">
      <formula>$C$4</formula>
    </cfRule>
  </conditionalFormatting>
  <conditionalFormatting sqref="AB41">
    <cfRule type="cellIs" dxfId="10340" priority="513" operator="lessThan">
      <formula>$C$4</formula>
    </cfRule>
  </conditionalFormatting>
  <conditionalFormatting sqref="AB42">
    <cfRule type="cellIs" dxfId="10339" priority="514" operator="lessThan">
      <formula>$C$4</formula>
    </cfRule>
  </conditionalFormatting>
  <conditionalFormatting sqref="AB43">
    <cfRule type="cellIs" dxfId="10338" priority="515" operator="lessThan">
      <formula>$C$4</formula>
    </cfRule>
  </conditionalFormatting>
  <conditionalFormatting sqref="AB44">
    <cfRule type="cellIs" dxfId="10337" priority="516" operator="lessThan">
      <formula>$C$4</formula>
    </cfRule>
  </conditionalFormatting>
  <conditionalFormatting sqref="AB45">
    <cfRule type="cellIs" dxfId="10336" priority="517" operator="lessThan">
      <formula>$C$4</formula>
    </cfRule>
  </conditionalFormatting>
  <conditionalFormatting sqref="AB46">
    <cfRule type="cellIs" dxfId="10335" priority="518" operator="lessThan">
      <formula>$C$4</formula>
    </cfRule>
  </conditionalFormatting>
  <conditionalFormatting sqref="AB47">
    <cfRule type="cellIs" dxfId="10334" priority="519" operator="lessThan">
      <formula>$C$4</formula>
    </cfRule>
  </conditionalFormatting>
  <conditionalFormatting sqref="AB48">
    <cfRule type="cellIs" dxfId="10333" priority="520" operator="lessThan">
      <formula>$C$4</formula>
    </cfRule>
  </conditionalFormatting>
  <conditionalFormatting sqref="AB49">
    <cfRule type="cellIs" dxfId="10332" priority="521" operator="lessThan">
      <formula>$C$4</formula>
    </cfRule>
  </conditionalFormatting>
  <conditionalFormatting sqref="AB50">
    <cfRule type="cellIs" dxfId="10331" priority="522" operator="lessThan">
      <formula>$C$4</formula>
    </cfRule>
  </conditionalFormatting>
  <conditionalFormatting sqref="AB51">
    <cfRule type="cellIs" dxfId="10330" priority="523" operator="lessThan">
      <formula>$C$4</formula>
    </cfRule>
  </conditionalFormatting>
  <conditionalFormatting sqref="AB52">
    <cfRule type="cellIs" dxfId="10329" priority="524" operator="lessThan">
      <formula>$C$4</formula>
    </cfRule>
  </conditionalFormatting>
  <conditionalFormatting sqref="AB53">
    <cfRule type="cellIs" dxfId="10328" priority="525" operator="lessThan">
      <formula>$C$4</formula>
    </cfRule>
  </conditionalFormatting>
  <conditionalFormatting sqref="AB54">
    <cfRule type="cellIs" dxfId="10327" priority="526" operator="lessThan">
      <formula>$C$4</formula>
    </cfRule>
  </conditionalFormatting>
  <conditionalFormatting sqref="AB55">
    <cfRule type="cellIs" dxfId="10326" priority="527" operator="lessThan">
      <formula>$C$4</formula>
    </cfRule>
  </conditionalFormatting>
  <conditionalFormatting sqref="AB56">
    <cfRule type="cellIs" dxfId="10325" priority="528" operator="lessThan">
      <formula>$C$4</formula>
    </cfRule>
  </conditionalFormatting>
  <conditionalFormatting sqref="AB57">
    <cfRule type="cellIs" dxfId="10324" priority="529" operator="lessThan">
      <formula>$C$4</formula>
    </cfRule>
  </conditionalFormatting>
  <conditionalFormatting sqref="AB58">
    <cfRule type="cellIs" dxfId="10323" priority="530" operator="lessThan">
      <formula>$C$4</formula>
    </cfRule>
  </conditionalFormatting>
  <conditionalFormatting sqref="AB59">
    <cfRule type="cellIs" dxfId="10322" priority="531" operator="lessThan">
      <formula>$C$4</formula>
    </cfRule>
  </conditionalFormatting>
  <conditionalFormatting sqref="AB60">
    <cfRule type="cellIs" dxfId="10321" priority="532" operator="lessThan">
      <formula>$C$4</formula>
    </cfRule>
  </conditionalFormatting>
  <conditionalFormatting sqref="AC11">
    <cfRule type="cellIs" dxfId="10320" priority="533" operator="lessThan">
      <formula>$C$4</formula>
    </cfRule>
  </conditionalFormatting>
  <conditionalFormatting sqref="AC12">
    <cfRule type="cellIs" dxfId="10319" priority="534" operator="lessThan">
      <formula>$C$4</formula>
    </cfRule>
  </conditionalFormatting>
  <conditionalFormatting sqref="AC13">
    <cfRule type="cellIs" dxfId="10318" priority="535" operator="lessThan">
      <formula>$C$4</formula>
    </cfRule>
  </conditionalFormatting>
  <conditionalFormatting sqref="AC14">
    <cfRule type="cellIs" dxfId="10317" priority="536" operator="lessThan">
      <formula>$C$4</formula>
    </cfRule>
  </conditionalFormatting>
  <conditionalFormatting sqref="AC15">
    <cfRule type="cellIs" dxfId="10316" priority="537" operator="lessThan">
      <formula>$C$4</formula>
    </cfRule>
  </conditionalFormatting>
  <conditionalFormatting sqref="AC16">
    <cfRule type="cellIs" dxfId="10315" priority="538" operator="lessThan">
      <formula>$C$4</formula>
    </cfRule>
  </conditionalFormatting>
  <conditionalFormatting sqref="AC17">
    <cfRule type="cellIs" dxfId="10314" priority="539" operator="lessThan">
      <formula>$C$4</formula>
    </cfRule>
  </conditionalFormatting>
  <conditionalFormatting sqref="AC18">
    <cfRule type="cellIs" dxfId="10313" priority="540" operator="lessThan">
      <formula>$C$4</formula>
    </cfRule>
  </conditionalFormatting>
  <conditionalFormatting sqref="AC19">
    <cfRule type="cellIs" dxfId="10312" priority="541" operator="lessThan">
      <formula>$C$4</formula>
    </cfRule>
  </conditionalFormatting>
  <conditionalFormatting sqref="AC20">
    <cfRule type="cellIs" dxfId="10311" priority="542" operator="lessThan">
      <formula>$C$4</formula>
    </cfRule>
  </conditionalFormatting>
  <conditionalFormatting sqref="AC21">
    <cfRule type="cellIs" dxfId="10310" priority="543" operator="lessThan">
      <formula>$C$4</formula>
    </cfRule>
  </conditionalFormatting>
  <conditionalFormatting sqref="AC22">
    <cfRule type="cellIs" dxfId="10309" priority="544" operator="lessThan">
      <formula>$C$4</formula>
    </cfRule>
  </conditionalFormatting>
  <conditionalFormatting sqref="AC23">
    <cfRule type="cellIs" dxfId="10308" priority="545" operator="lessThan">
      <formula>$C$4</formula>
    </cfRule>
  </conditionalFormatting>
  <conditionalFormatting sqref="AC24">
    <cfRule type="cellIs" dxfId="10307" priority="546" operator="lessThan">
      <formula>$C$4</formula>
    </cfRule>
  </conditionalFormatting>
  <conditionalFormatting sqref="AC25">
    <cfRule type="cellIs" dxfId="10306" priority="547" operator="lessThan">
      <formula>$C$4</formula>
    </cfRule>
  </conditionalFormatting>
  <conditionalFormatting sqref="AC26">
    <cfRule type="cellIs" dxfId="10305" priority="548" operator="lessThan">
      <formula>$C$4</formula>
    </cfRule>
  </conditionalFormatting>
  <conditionalFormatting sqref="AC27">
    <cfRule type="cellIs" dxfId="10304" priority="549" operator="lessThan">
      <formula>$C$4</formula>
    </cfRule>
  </conditionalFormatting>
  <conditionalFormatting sqref="AC28">
    <cfRule type="cellIs" dxfId="10303" priority="550" operator="lessThan">
      <formula>$C$4</formula>
    </cfRule>
  </conditionalFormatting>
  <conditionalFormatting sqref="AC29">
    <cfRule type="cellIs" dxfId="10302" priority="551" operator="lessThan">
      <formula>$C$4</formula>
    </cfRule>
  </conditionalFormatting>
  <conditionalFormatting sqref="AC30">
    <cfRule type="cellIs" dxfId="10301" priority="552" operator="lessThan">
      <formula>$C$4</formula>
    </cfRule>
  </conditionalFormatting>
  <conditionalFormatting sqref="AC31">
    <cfRule type="cellIs" dxfId="10300" priority="553" operator="lessThan">
      <formula>$C$4</formula>
    </cfRule>
  </conditionalFormatting>
  <conditionalFormatting sqref="AC32">
    <cfRule type="cellIs" dxfId="10299" priority="554" operator="lessThan">
      <formula>$C$4</formula>
    </cfRule>
  </conditionalFormatting>
  <conditionalFormatting sqref="AC33">
    <cfRule type="cellIs" dxfId="10298" priority="555" operator="lessThan">
      <formula>$C$4</formula>
    </cfRule>
  </conditionalFormatting>
  <conditionalFormatting sqref="AC34">
    <cfRule type="cellIs" dxfId="10297" priority="556" operator="lessThan">
      <formula>$C$4</formula>
    </cfRule>
  </conditionalFormatting>
  <conditionalFormatting sqref="AC35">
    <cfRule type="cellIs" dxfId="10296" priority="557" operator="lessThan">
      <formula>$C$4</formula>
    </cfRule>
  </conditionalFormatting>
  <conditionalFormatting sqref="AC36">
    <cfRule type="cellIs" dxfId="10295" priority="558" operator="lessThan">
      <formula>$C$4</formula>
    </cfRule>
  </conditionalFormatting>
  <conditionalFormatting sqref="AC37">
    <cfRule type="cellIs" dxfId="10294" priority="559" operator="lessThan">
      <formula>$C$4</formula>
    </cfRule>
  </conditionalFormatting>
  <conditionalFormatting sqref="AC38">
    <cfRule type="cellIs" dxfId="10293" priority="560" operator="lessThan">
      <formula>$C$4</formula>
    </cfRule>
  </conditionalFormatting>
  <conditionalFormatting sqref="AC39">
    <cfRule type="cellIs" dxfId="10292" priority="561" operator="lessThan">
      <formula>$C$4</formula>
    </cfRule>
  </conditionalFormatting>
  <conditionalFormatting sqref="AC40">
    <cfRule type="cellIs" dxfId="10291" priority="562" operator="lessThan">
      <formula>$C$4</formula>
    </cfRule>
  </conditionalFormatting>
  <conditionalFormatting sqref="AC41">
    <cfRule type="cellIs" dxfId="10290" priority="563" operator="lessThan">
      <formula>$C$4</formula>
    </cfRule>
  </conditionalFormatting>
  <conditionalFormatting sqref="AC42">
    <cfRule type="cellIs" dxfId="10289" priority="564" operator="lessThan">
      <formula>$C$4</formula>
    </cfRule>
  </conditionalFormatting>
  <conditionalFormatting sqref="AC43">
    <cfRule type="cellIs" dxfId="10288" priority="565" operator="lessThan">
      <formula>$C$4</formula>
    </cfRule>
  </conditionalFormatting>
  <conditionalFormatting sqref="AC44">
    <cfRule type="cellIs" dxfId="10287" priority="566" operator="lessThan">
      <formula>$C$4</formula>
    </cfRule>
  </conditionalFormatting>
  <conditionalFormatting sqref="AC45">
    <cfRule type="cellIs" dxfId="10286" priority="567" operator="lessThan">
      <formula>$C$4</formula>
    </cfRule>
  </conditionalFormatting>
  <conditionalFormatting sqref="AC46">
    <cfRule type="cellIs" dxfId="10285" priority="568" operator="lessThan">
      <formula>$C$4</formula>
    </cfRule>
  </conditionalFormatting>
  <conditionalFormatting sqref="AC47">
    <cfRule type="cellIs" dxfId="10284" priority="569" operator="lessThan">
      <formula>$C$4</formula>
    </cfRule>
  </conditionalFormatting>
  <conditionalFormatting sqref="AC48">
    <cfRule type="cellIs" dxfId="10283" priority="570" operator="lessThan">
      <formula>$C$4</formula>
    </cfRule>
  </conditionalFormatting>
  <conditionalFormatting sqref="AC49">
    <cfRule type="cellIs" dxfId="10282" priority="571" operator="lessThan">
      <formula>$C$4</formula>
    </cfRule>
  </conditionalFormatting>
  <conditionalFormatting sqref="AC50">
    <cfRule type="cellIs" dxfId="10281" priority="572" operator="lessThan">
      <formula>$C$4</formula>
    </cfRule>
  </conditionalFormatting>
  <conditionalFormatting sqref="AC51">
    <cfRule type="cellIs" dxfId="10280" priority="573" operator="lessThan">
      <formula>$C$4</formula>
    </cfRule>
  </conditionalFormatting>
  <conditionalFormatting sqref="AC52">
    <cfRule type="cellIs" dxfId="10279" priority="574" operator="lessThan">
      <formula>$C$4</formula>
    </cfRule>
  </conditionalFormatting>
  <conditionalFormatting sqref="AC53">
    <cfRule type="cellIs" dxfId="10278" priority="575" operator="lessThan">
      <formula>$C$4</formula>
    </cfRule>
  </conditionalFormatting>
  <conditionalFormatting sqref="AC54">
    <cfRule type="cellIs" dxfId="10277" priority="576" operator="lessThan">
      <formula>$C$4</formula>
    </cfRule>
  </conditionalFormatting>
  <conditionalFormatting sqref="AC55">
    <cfRule type="cellIs" dxfId="10276" priority="577" operator="lessThan">
      <formula>$C$4</formula>
    </cfRule>
  </conditionalFormatting>
  <conditionalFormatting sqref="AC56">
    <cfRule type="cellIs" dxfId="10275" priority="578" operator="lessThan">
      <formula>$C$4</formula>
    </cfRule>
  </conditionalFormatting>
  <conditionalFormatting sqref="AC57">
    <cfRule type="cellIs" dxfId="10274" priority="579" operator="lessThan">
      <formula>$C$4</formula>
    </cfRule>
  </conditionalFormatting>
  <conditionalFormatting sqref="AC58">
    <cfRule type="cellIs" dxfId="10273" priority="580" operator="lessThan">
      <formula>$C$4</formula>
    </cfRule>
  </conditionalFormatting>
  <conditionalFormatting sqref="AC59">
    <cfRule type="cellIs" dxfId="10272" priority="581" operator="lessThan">
      <formula>$C$4</formula>
    </cfRule>
  </conditionalFormatting>
  <conditionalFormatting sqref="AC60">
    <cfRule type="cellIs" dxfId="10271" priority="582" operator="lessThan">
      <formula>$C$4</formula>
    </cfRule>
  </conditionalFormatting>
  <conditionalFormatting sqref="AD11">
    <cfRule type="cellIs" dxfId="10270" priority="583" operator="lessThan">
      <formula>$C$4</formula>
    </cfRule>
  </conditionalFormatting>
  <conditionalFormatting sqref="AD12">
    <cfRule type="cellIs" dxfId="10269" priority="584" operator="lessThan">
      <formula>$C$4</formula>
    </cfRule>
  </conditionalFormatting>
  <conditionalFormatting sqref="AD13">
    <cfRule type="cellIs" dxfId="10268" priority="585" operator="lessThan">
      <formula>$C$4</formula>
    </cfRule>
  </conditionalFormatting>
  <conditionalFormatting sqref="AD14">
    <cfRule type="cellIs" dxfId="10267" priority="586" operator="lessThan">
      <formula>$C$4</formula>
    </cfRule>
  </conditionalFormatting>
  <conditionalFormatting sqref="AD15">
    <cfRule type="cellIs" dxfId="10266" priority="587" operator="lessThan">
      <formula>$C$4</formula>
    </cfRule>
  </conditionalFormatting>
  <conditionalFormatting sqref="AD16">
    <cfRule type="cellIs" dxfId="10265" priority="588" operator="lessThan">
      <formula>$C$4</formula>
    </cfRule>
  </conditionalFormatting>
  <conditionalFormatting sqref="AD17">
    <cfRule type="cellIs" dxfId="10264" priority="589" operator="lessThan">
      <formula>$C$4</formula>
    </cfRule>
  </conditionalFormatting>
  <conditionalFormatting sqref="AD18">
    <cfRule type="cellIs" dxfId="10263" priority="590" operator="lessThan">
      <formula>$C$4</formula>
    </cfRule>
  </conditionalFormatting>
  <conditionalFormatting sqref="AD19">
    <cfRule type="cellIs" dxfId="10262" priority="591" operator="lessThan">
      <formula>$C$4</formula>
    </cfRule>
  </conditionalFormatting>
  <conditionalFormatting sqref="AD20">
    <cfRule type="cellIs" dxfId="10261" priority="592" operator="lessThan">
      <formula>$C$4</formula>
    </cfRule>
  </conditionalFormatting>
  <conditionalFormatting sqref="AD21">
    <cfRule type="cellIs" dxfId="10260" priority="593" operator="lessThan">
      <formula>$C$4</formula>
    </cfRule>
  </conditionalFormatting>
  <conditionalFormatting sqref="AD22">
    <cfRule type="cellIs" dxfId="10259" priority="594" operator="lessThan">
      <formula>$C$4</formula>
    </cfRule>
  </conditionalFormatting>
  <conditionalFormatting sqref="AD23">
    <cfRule type="cellIs" dxfId="10258" priority="595" operator="lessThan">
      <formula>$C$4</formula>
    </cfRule>
  </conditionalFormatting>
  <conditionalFormatting sqref="AD24">
    <cfRule type="cellIs" dxfId="10257" priority="596" operator="lessThan">
      <formula>$C$4</formula>
    </cfRule>
  </conditionalFormatting>
  <conditionalFormatting sqref="AD25">
    <cfRule type="cellIs" dxfId="10256" priority="597" operator="lessThan">
      <formula>$C$4</formula>
    </cfRule>
  </conditionalFormatting>
  <conditionalFormatting sqref="AD26">
    <cfRule type="cellIs" dxfId="10255" priority="598" operator="lessThan">
      <formula>$C$4</formula>
    </cfRule>
  </conditionalFormatting>
  <conditionalFormatting sqref="AD27">
    <cfRule type="cellIs" dxfId="10254" priority="599" operator="lessThan">
      <formula>$C$4</formula>
    </cfRule>
  </conditionalFormatting>
  <conditionalFormatting sqref="AD28">
    <cfRule type="cellIs" dxfId="10253" priority="600" operator="lessThan">
      <formula>$C$4</formula>
    </cfRule>
  </conditionalFormatting>
  <conditionalFormatting sqref="AD29">
    <cfRule type="cellIs" dxfId="10252" priority="601" operator="lessThan">
      <formula>$C$4</formula>
    </cfRule>
  </conditionalFormatting>
  <conditionalFormatting sqref="AD30">
    <cfRule type="cellIs" dxfId="10251" priority="602" operator="lessThan">
      <formula>$C$4</formula>
    </cfRule>
  </conditionalFormatting>
  <conditionalFormatting sqref="AD31">
    <cfRule type="cellIs" dxfId="10250" priority="603" operator="lessThan">
      <formula>$C$4</formula>
    </cfRule>
  </conditionalFormatting>
  <conditionalFormatting sqref="AD32">
    <cfRule type="cellIs" dxfId="10249" priority="604" operator="lessThan">
      <formula>$C$4</formula>
    </cfRule>
  </conditionalFormatting>
  <conditionalFormatting sqref="AD33">
    <cfRule type="cellIs" dxfId="10248" priority="605" operator="lessThan">
      <formula>$C$4</formula>
    </cfRule>
  </conditionalFormatting>
  <conditionalFormatting sqref="AD34">
    <cfRule type="cellIs" dxfId="10247" priority="606" operator="lessThan">
      <formula>$C$4</formula>
    </cfRule>
  </conditionalFormatting>
  <conditionalFormatting sqref="AD35">
    <cfRule type="cellIs" dxfId="10246" priority="607" operator="lessThan">
      <formula>$C$4</formula>
    </cfRule>
  </conditionalFormatting>
  <conditionalFormatting sqref="AD36">
    <cfRule type="cellIs" dxfId="10245" priority="608" operator="lessThan">
      <formula>$C$4</formula>
    </cfRule>
  </conditionalFormatting>
  <conditionalFormatting sqref="AD37">
    <cfRule type="cellIs" dxfId="10244" priority="609" operator="lessThan">
      <formula>$C$4</formula>
    </cfRule>
  </conditionalFormatting>
  <conditionalFormatting sqref="AD38">
    <cfRule type="cellIs" dxfId="10243" priority="610" operator="lessThan">
      <formula>$C$4</formula>
    </cfRule>
  </conditionalFormatting>
  <conditionalFormatting sqref="AD39">
    <cfRule type="cellIs" dxfId="10242" priority="611" operator="lessThan">
      <formula>$C$4</formula>
    </cfRule>
  </conditionalFormatting>
  <conditionalFormatting sqref="AD40">
    <cfRule type="cellIs" dxfId="10241" priority="612" operator="lessThan">
      <formula>$C$4</formula>
    </cfRule>
  </conditionalFormatting>
  <conditionalFormatting sqref="AD41">
    <cfRule type="cellIs" dxfId="10240" priority="613" operator="lessThan">
      <formula>$C$4</formula>
    </cfRule>
  </conditionalFormatting>
  <conditionalFormatting sqref="AD42">
    <cfRule type="cellIs" dxfId="10239" priority="614" operator="lessThan">
      <formula>$C$4</formula>
    </cfRule>
  </conditionalFormatting>
  <conditionalFormatting sqref="AD43">
    <cfRule type="cellIs" dxfId="10238" priority="615" operator="lessThan">
      <formula>$C$4</formula>
    </cfRule>
  </conditionalFormatting>
  <conditionalFormatting sqref="AD44">
    <cfRule type="cellIs" dxfId="10237" priority="616" operator="lessThan">
      <formula>$C$4</formula>
    </cfRule>
  </conditionalFormatting>
  <conditionalFormatting sqref="AD45">
    <cfRule type="cellIs" dxfId="10236" priority="617" operator="lessThan">
      <formula>$C$4</formula>
    </cfRule>
  </conditionalFormatting>
  <conditionalFormatting sqref="AD46">
    <cfRule type="cellIs" dxfId="10235" priority="618" operator="lessThan">
      <formula>$C$4</formula>
    </cfRule>
  </conditionalFormatting>
  <conditionalFormatting sqref="AD47">
    <cfRule type="cellIs" dxfId="10234" priority="619" operator="lessThan">
      <formula>$C$4</formula>
    </cfRule>
  </conditionalFormatting>
  <conditionalFormatting sqref="AD48">
    <cfRule type="cellIs" dxfId="10233" priority="620" operator="lessThan">
      <formula>$C$4</formula>
    </cfRule>
  </conditionalFormatting>
  <conditionalFormatting sqref="AD49">
    <cfRule type="cellIs" dxfId="10232" priority="621" operator="lessThan">
      <formula>$C$4</formula>
    </cfRule>
  </conditionalFormatting>
  <conditionalFormatting sqref="AD50">
    <cfRule type="cellIs" dxfId="10231" priority="622" operator="lessThan">
      <formula>$C$4</formula>
    </cfRule>
  </conditionalFormatting>
  <conditionalFormatting sqref="AD51">
    <cfRule type="cellIs" dxfId="10230" priority="623" operator="lessThan">
      <formula>$C$4</formula>
    </cfRule>
  </conditionalFormatting>
  <conditionalFormatting sqref="AD52">
    <cfRule type="cellIs" dxfId="10229" priority="624" operator="lessThan">
      <formula>$C$4</formula>
    </cfRule>
  </conditionalFormatting>
  <conditionalFormatting sqref="AD53">
    <cfRule type="cellIs" dxfId="10228" priority="625" operator="lessThan">
      <formula>$C$4</formula>
    </cfRule>
  </conditionalFormatting>
  <conditionalFormatting sqref="AD54">
    <cfRule type="cellIs" dxfId="10227" priority="626" operator="lessThan">
      <formula>$C$4</formula>
    </cfRule>
  </conditionalFormatting>
  <conditionalFormatting sqref="AD55">
    <cfRule type="cellIs" dxfId="10226" priority="627" operator="lessThan">
      <formula>$C$4</formula>
    </cfRule>
  </conditionalFormatting>
  <conditionalFormatting sqref="AD56">
    <cfRule type="cellIs" dxfId="10225" priority="628" operator="lessThan">
      <formula>$C$4</formula>
    </cfRule>
  </conditionalFormatting>
  <conditionalFormatting sqref="AD57">
    <cfRule type="cellIs" dxfId="10224" priority="629" operator="lessThan">
      <formula>$C$4</formula>
    </cfRule>
  </conditionalFormatting>
  <conditionalFormatting sqref="AD58">
    <cfRule type="cellIs" dxfId="10223" priority="630" operator="lessThan">
      <formula>$C$4</formula>
    </cfRule>
  </conditionalFormatting>
  <conditionalFormatting sqref="AD59">
    <cfRule type="cellIs" dxfId="10222" priority="631" operator="lessThan">
      <formula>$C$4</formula>
    </cfRule>
  </conditionalFormatting>
  <conditionalFormatting sqref="AD60">
    <cfRule type="cellIs" dxfId="10221" priority="632" operator="lessThan">
      <formula>$C$4</formula>
    </cfRule>
  </conditionalFormatting>
  <conditionalFormatting sqref="AE11">
    <cfRule type="cellIs" dxfId="10220" priority="633" operator="lessThan">
      <formula>$C$4</formula>
    </cfRule>
  </conditionalFormatting>
  <conditionalFormatting sqref="AE12">
    <cfRule type="cellIs" dxfId="10219" priority="634" operator="lessThan">
      <formula>$C$4</formula>
    </cfRule>
  </conditionalFormatting>
  <conditionalFormatting sqref="AE13">
    <cfRule type="cellIs" dxfId="10218" priority="635" operator="lessThan">
      <formula>$C$4</formula>
    </cfRule>
  </conditionalFormatting>
  <conditionalFormatting sqref="AE14">
    <cfRule type="cellIs" dxfId="10217" priority="636" operator="lessThan">
      <formula>$C$4</formula>
    </cfRule>
  </conditionalFormatting>
  <conditionalFormatting sqref="AE15">
    <cfRule type="cellIs" dxfId="10216" priority="637" operator="lessThan">
      <formula>$C$4</formula>
    </cfRule>
  </conditionalFormatting>
  <conditionalFormatting sqref="AE16">
    <cfRule type="cellIs" dxfId="10215" priority="638" operator="lessThan">
      <formula>$C$4</formula>
    </cfRule>
  </conditionalFormatting>
  <conditionalFormatting sqref="AE17">
    <cfRule type="cellIs" dxfId="10214" priority="639" operator="lessThan">
      <formula>$C$4</formula>
    </cfRule>
  </conditionalFormatting>
  <conditionalFormatting sqref="AE18">
    <cfRule type="cellIs" dxfId="10213" priority="640" operator="lessThan">
      <formula>$C$4</formula>
    </cfRule>
  </conditionalFormatting>
  <conditionalFormatting sqref="AE19">
    <cfRule type="cellIs" dxfId="10212" priority="641" operator="lessThan">
      <formula>$C$4</formula>
    </cfRule>
  </conditionalFormatting>
  <conditionalFormatting sqref="AE20">
    <cfRule type="cellIs" dxfId="10211" priority="642" operator="lessThan">
      <formula>$C$4</formula>
    </cfRule>
  </conditionalFormatting>
  <conditionalFormatting sqref="AE21">
    <cfRule type="cellIs" dxfId="10210" priority="643" operator="lessThan">
      <formula>$C$4</formula>
    </cfRule>
  </conditionalFormatting>
  <conditionalFormatting sqref="AE22">
    <cfRule type="cellIs" dxfId="10209" priority="644" operator="lessThan">
      <formula>$C$4</formula>
    </cfRule>
  </conditionalFormatting>
  <conditionalFormatting sqref="AE23">
    <cfRule type="cellIs" dxfId="10208" priority="645" operator="lessThan">
      <formula>$C$4</formula>
    </cfRule>
  </conditionalFormatting>
  <conditionalFormatting sqref="AE24">
    <cfRule type="cellIs" dxfId="10207" priority="646" operator="lessThan">
      <formula>$C$4</formula>
    </cfRule>
  </conditionalFormatting>
  <conditionalFormatting sqref="AE25">
    <cfRule type="cellIs" dxfId="10206" priority="647" operator="lessThan">
      <formula>$C$4</formula>
    </cfRule>
  </conditionalFormatting>
  <conditionalFormatting sqref="AE26">
    <cfRule type="cellIs" dxfId="10205" priority="648" operator="lessThan">
      <formula>$C$4</formula>
    </cfRule>
  </conditionalFormatting>
  <conditionalFormatting sqref="AE27">
    <cfRule type="cellIs" dxfId="10204" priority="649" operator="lessThan">
      <formula>$C$4</formula>
    </cfRule>
  </conditionalFormatting>
  <conditionalFormatting sqref="AE28">
    <cfRule type="cellIs" dxfId="10203" priority="650" operator="lessThan">
      <formula>$C$4</formula>
    </cfRule>
  </conditionalFormatting>
  <conditionalFormatting sqref="AE29">
    <cfRule type="cellIs" dxfId="10202" priority="651" operator="lessThan">
      <formula>$C$4</formula>
    </cfRule>
  </conditionalFormatting>
  <conditionalFormatting sqref="AE30">
    <cfRule type="cellIs" dxfId="10201" priority="652" operator="lessThan">
      <formula>$C$4</formula>
    </cfRule>
  </conditionalFormatting>
  <conditionalFormatting sqref="AE31">
    <cfRule type="cellIs" dxfId="10200" priority="653" operator="lessThan">
      <formula>$C$4</formula>
    </cfRule>
  </conditionalFormatting>
  <conditionalFormatting sqref="AE32">
    <cfRule type="cellIs" dxfId="10199" priority="654" operator="lessThan">
      <formula>$C$4</formula>
    </cfRule>
  </conditionalFormatting>
  <conditionalFormatting sqref="AE33">
    <cfRule type="cellIs" dxfId="10198" priority="655" operator="lessThan">
      <formula>$C$4</formula>
    </cfRule>
  </conditionalFormatting>
  <conditionalFormatting sqref="AE34">
    <cfRule type="cellIs" dxfId="10197" priority="656" operator="lessThan">
      <formula>$C$4</formula>
    </cfRule>
  </conditionalFormatting>
  <conditionalFormatting sqref="AE35">
    <cfRule type="cellIs" dxfId="10196" priority="657" operator="lessThan">
      <formula>$C$4</formula>
    </cfRule>
  </conditionalFormatting>
  <conditionalFormatting sqref="AE36">
    <cfRule type="cellIs" dxfId="10195" priority="658" operator="lessThan">
      <formula>$C$4</formula>
    </cfRule>
  </conditionalFormatting>
  <conditionalFormatting sqref="AE37">
    <cfRule type="cellIs" dxfId="10194" priority="659" operator="lessThan">
      <formula>$C$4</formula>
    </cfRule>
  </conditionalFormatting>
  <conditionalFormatting sqref="AE38">
    <cfRule type="cellIs" dxfId="10193" priority="660" operator="lessThan">
      <formula>$C$4</formula>
    </cfRule>
  </conditionalFormatting>
  <conditionalFormatting sqref="AE39">
    <cfRule type="cellIs" dxfId="10192" priority="661" operator="lessThan">
      <formula>$C$4</formula>
    </cfRule>
  </conditionalFormatting>
  <conditionalFormatting sqref="AE40">
    <cfRule type="cellIs" dxfId="10191" priority="662" operator="lessThan">
      <formula>$C$4</formula>
    </cfRule>
  </conditionalFormatting>
  <conditionalFormatting sqref="AE41">
    <cfRule type="cellIs" dxfId="10190" priority="663" operator="lessThan">
      <formula>$C$4</formula>
    </cfRule>
  </conditionalFormatting>
  <conditionalFormatting sqref="AE42">
    <cfRule type="cellIs" dxfId="10189" priority="664" operator="lessThan">
      <formula>$C$4</formula>
    </cfRule>
  </conditionalFormatting>
  <conditionalFormatting sqref="AE43">
    <cfRule type="cellIs" dxfId="10188" priority="665" operator="lessThan">
      <formula>$C$4</formula>
    </cfRule>
  </conditionalFormatting>
  <conditionalFormatting sqref="AE44">
    <cfRule type="cellIs" dxfId="10187" priority="666" operator="lessThan">
      <formula>$C$4</formula>
    </cfRule>
  </conditionalFormatting>
  <conditionalFormatting sqref="AE45">
    <cfRule type="cellIs" dxfId="10186" priority="667" operator="lessThan">
      <formula>$C$4</formula>
    </cfRule>
  </conditionalFormatting>
  <conditionalFormatting sqref="AE46">
    <cfRule type="cellIs" dxfId="10185" priority="668" operator="lessThan">
      <formula>$C$4</formula>
    </cfRule>
  </conditionalFormatting>
  <conditionalFormatting sqref="AE47">
    <cfRule type="cellIs" dxfId="10184" priority="669" operator="lessThan">
      <formula>$C$4</formula>
    </cfRule>
  </conditionalFormatting>
  <conditionalFormatting sqref="AE48">
    <cfRule type="cellIs" dxfId="10183" priority="670" operator="lessThan">
      <formula>$C$4</formula>
    </cfRule>
  </conditionalFormatting>
  <conditionalFormatting sqref="AE49">
    <cfRule type="cellIs" dxfId="10182" priority="671" operator="lessThan">
      <formula>$C$4</formula>
    </cfRule>
  </conditionalFormatting>
  <conditionalFormatting sqref="AE50">
    <cfRule type="cellIs" dxfId="10181" priority="672" operator="lessThan">
      <formula>$C$4</formula>
    </cfRule>
  </conditionalFormatting>
  <conditionalFormatting sqref="AE51">
    <cfRule type="cellIs" dxfId="10180" priority="673" operator="lessThan">
      <formula>$C$4</formula>
    </cfRule>
  </conditionalFormatting>
  <conditionalFormatting sqref="AE52">
    <cfRule type="cellIs" dxfId="10179" priority="674" operator="lessThan">
      <formula>$C$4</formula>
    </cfRule>
  </conditionalFormatting>
  <conditionalFormatting sqref="AE53">
    <cfRule type="cellIs" dxfId="10178" priority="675" operator="lessThan">
      <formula>$C$4</formula>
    </cfRule>
  </conditionalFormatting>
  <conditionalFormatting sqref="AE54">
    <cfRule type="cellIs" dxfId="10177" priority="676" operator="lessThan">
      <formula>$C$4</formula>
    </cfRule>
  </conditionalFormatting>
  <conditionalFormatting sqref="AE55">
    <cfRule type="cellIs" dxfId="10176" priority="677" operator="lessThan">
      <formula>$C$4</formula>
    </cfRule>
  </conditionalFormatting>
  <conditionalFormatting sqref="AE56">
    <cfRule type="cellIs" dxfId="10175" priority="678" operator="lessThan">
      <formula>$C$4</formula>
    </cfRule>
  </conditionalFormatting>
  <conditionalFormatting sqref="AE57">
    <cfRule type="cellIs" dxfId="10174" priority="679" operator="lessThan">
      <formula>$C$4</formula>
    </cfRule>
  </conditionalFormatting>
  <conditionalFormatting sqref="AE58">
    <cfRule type="cellIs" dxfId="10173" priority="680" operator="lessThan">
      <formula>$C$4</formula>
    </cfRule>
  </conditionalFormatting>
  <conditionalFormatting sqref="AE59">
    <cfRule type="cellIs" dxfId="10172" priority="681" operator="lessThan">
      <formula>$C$4</formula>
    </cfRule>
  </conditionalFormatting>
  <conditionalFormatting sqref="AE60">
    <cfRule type="cellIs" dxfId="10171" priority="682" operator="lessThan">
      <formula>$C$4</formula>
    </cfRule>
  </conditionalFormatting>
  <conditionalFormatting sqref="AF11">
    <cfRule type="cellIs" dxfId="10170" priority="683" operator="lessThan">
      <formula>$C$4</formula>
    </cfRule>
  </conditionalFormatting>
  <conditionalFormatting sqref="AF12">
    <cfRule type="cellIs" dxfId="10169" priority="684" operator="lessThan">
      <formula>$C$4</formula>
    </cfRule>
  </conditionalFormatting>
  <conditionalFormatting sqref="AF13">
    <cfRule type="cellIs" dxfId="10168" priority="685" operator="lessThan">
      <formula>$C$4</formula>
    </cfRule>
  </conditionalFormatting>
  <conditionalFormatting sqref="AF14">
    <cfRule type="cellIs" dxfId="10167" priority="686" operator="lessThan">
      <formula>$C$4</formula>
    </cfRule>
  </conditionalFormatting>
  <conditionalFormatting sqref="AF15">
    <cfRule type="cellIs" dxfId="10166" priority="687" operator="lessThan">
      <formula>$C$4</formula>
    </cfRule>
  </conditionalFormatting>
  <conditionalFormatting sqref="AF16">
    <cfRule type="cellIs" dxfId="10165" priority="688" operator="lessThan">
      <formula>$C$4</formula>
    </cfRule>
  </conditionalFormatting>
  <conditionalFormatting sqref="AF17">
    <cfRule type="cellIs" dxfId="10164" priority="689" operator="lessThan">
      <formula>$C$4</formula>
    </cfRule>
  </conditionalFormatting>
  <conditionalFormatting sqref="AF18">
    <cfRule type="cellIs" dxfId="10163" priority="690" operator="lessThan">
      <formula>$C$4</formula>
    </cfRule>
  </conditionalFormatting>
  <conditionalFormatting sqref="AF19">
    <cfRule type="cellIs" dxfId="10162" priority="691" operator="lessThan">
      <formula>$C$4</formula>
    </cfRule>
  </conditionalFormatting>
  <conditionalFormatting sqref="AF20">
    <cfRule type="cellIs" dxfId="10161" priority="692" operator="lessThan">
      <formula>$C$4</formula>
    </cfRule>
  </conditionalFormatting>
  <conditionalFormatting sqref="AF21">
    <cfRule type="cellIs" dxfId="10160" priority="693" operator="lessThan">
      <formula>$C$4</formula>
    </cfRule>
  </conditionalFormatting>
  <conditionalFormatting sqref="AF22">
    <cfRule type="cellIs" dxfId="10159" priority="694" operator="lessThan">
      <formula>$C$4</formula>
    </cfRule>
  </conditionalFormatting>
  <conditionalFormatting sqref="AF23">
    <cfRule type="cellIs" dxfId="10158" priority="695" operator="lessThan">
      <formula>$C$4</formula>
    </cfRule>
  </conditionalFormatting>
  <conditionalFormatting sqref="AF24">
    <cfRule type="cellIs" dxfId="10157" priority="696" operator="lessThan">
      <formula>$C$4</formula>
    </cfRule>
  </conditionalFormatting>
  <conditionalFormatting sqref="AF25">
    <cfRule type="cellIs" dxfId="10156" priority="697" operator="lessThan">
      <formula>$C$4</formula>
    </cfRule>
  </conditionalFormatting>
  <conditionalFormatting sqref="AF26">
    <cfRule type="cellIs" dxfId="10155" priority="698" operator="lessThan">
      <formula>$C$4</formula>
    </cfRule>
  </conditionalFormatting>
  <conditionalFormatting sqref="AF27">
    <cfRule type="cellIs" dxfId="10154" priority="699" operator="lessThan">
      <formula>$C$4</formula>
    </cfRule>
  </conditionalFormatting>
  <conditionalFormatting sqref="AF28">
    <cfRule type="cellIs" dxfId="10153" priority="700" operator="lessThan">
      <formula>$C$4</formula>
    </cfRule>
  </conditionalFormatting>
  <conditionalFormatting sqref="AF29">
    <cfRule type="cellIs" dxfId="10152" priority="701" operator="lessThan">
      <formula>$C$4</formula>
    </cfRule>
  </conditionalFormatting>
  <conditionalFormatting sqref="AF30">
    <cfRule type="cellIs" dxfId="10151" priority="702" operator="lessThan">
      <formula>$C$4</formula>
    </cfRule>
  </conditionalFormatting>
  <conditionalFormatting sqref="AF31">
    <cfRule type="cellIs" dxfId="10150" priority="703" operator="lessThan">
      <formula>$C$4</formula>
    </cfRule>
  </conditionalFormatting>
  <conditionalFormatting sqref="AF32">
    <cfRule type="cellIs" dxfId="10149" priority="704" operator="lessThan">
      <formula>$C$4</formula>
    </cfRule>
  </conditionalFormatting>
  <conditionalFormatting sqref="AF33">
    <cfRule type="cellIs" dxfId="10148" priority="705" operator="lessThan">
      <formula>$C$4</formula>
    </cfRule>
  </conditionalFormatting>
  <conditionalFormatting sqref="AF34">
    <cfRule type="cellIs" dxfId="10147" priority="706" operator="lessThan">
      <formula>$C$4</formula>
    </cfRule>
  </conditionalFormatting>
  <conditionalFormatting sqref="AF35">
    <cfRule type="cellIs" dxfId="10146" priority="707" operator="lessThan">
      <formula>$C$4</formula>
    </cfRule>
  </conditionalFormatting>
  <conditionalFormatting sqref="AF36">
    <cfRule type="cellIs" dxfId="10145" priority="708" operator="lessThan">
      <formula>$C$4</formula>
    </cfRule>
  </conditionalFormatting>
  <conditionalFormatting sqref="AF37">
    <cfRule type="cellIs" dxfId="10144" priority="709" operator="lessThan">
      <formula>$C$4</formula>
    </cfRule>
  </conditionalFormatting>
  <conditionalFormatting sqref="AF38">
    <cfRule type="cellIs" dxfId="10143" priority="710" operator="lessThan">
      <formula>$C$4</formula>
    </cfRule>
  </conditionalFormatting>
  <conditionalFormatting sqref="AF39">
    <cfRule type="cellIs" dxfId="10142" priority="711" operator="lessThan">
      <formula>$C$4</formula>
    </cfRule>
  </conditionalFormatting>
  <conditionalFormatting sqref="AF40">
    <cfRule type="cellIs" dxfId="10141" priority="712" operator="lessThan">
      <formula>$C$4</formula>
    </cfRule>
  </conditionalFormatting>
  <conditionalFormatting sqref="AF41">
    <cfRule type="cellIs" dxfId="10140" priority="713" operator="lessThan">
      <formula>$C$4</formula>
    </cfRule>
  </conditionalFormatting>
  <conditionalFormatting sqref="AF42">
    <cfRule type="cellIs" dxfId="10139" priority="714" operator="lessThan">
      <formula>$C$4</formula>
    </cfRule>
  </conditionalFormatting>
  <conditionalFormatting sqref="AF43">
    <cfRule type="cellIs" dxfId="10138" priority="715" operator="lessThan">
      <formula>$C$4</formula>
    </cfRule>
  </conditionalFormatting>
  <conditionalFormatting sqref="AF44">
    <cfRule type="cellIs" dxfId="10137" priority="716" operator="lessThan">
      <formula>$C$4</formula>
    </cfRule>
  </conditionalFormatting>
  <conditionalFormatting sqref="AF45">
    <cfRule type="cellIs" dxfId="10136" priority="717" operator="lessThan">
      <formula>$C$4</formula>
    </cfRule>
  </conditionalFormatting>
  <conditionalFormatting sqref="AF46">
    <cfRule type="cellIs" dxfId="10135" priority="718" operator="lessThan">
      <formula>$C$4</formula>
    </cfRule>
  </conditionalFormatting>
  <conditionalFormatting sqref="AF47">
    <cfRule type="cellIs" dxfId="10134" priority="719" operator="lessThan">
      <formula>$C$4</formula>
    </cfRule>
  </conditionalFormatting>
  <conditionalFormatting sqref="AF48">
    <cfRule type="cellIs" dxfId="10133" priority="720" operator="lessThan">
      <formula>$C$4</formula>
    </cfRule>
  </conditionalFormatting>
  <conditionalFormatting sqref="AF49">
    <cfRule type="cellIs" dxfId="10132" priority="721" operator="lessThan">
      <formula>$C$4</formula>
    </cfRule>
  </conditionalFormatting>
  <conditionalFormatting sqref="AF50">
    <cfRule type="cellIs" dxfId="10131" priority="722" operator="lessThan">
      <formula>$C$4</formula>
    </cfRule>
  </conditionalFormatting>
  <conditionalFormatting sqref="AF51">
    <cfRule type="cellIs" dxfId="10130" priority="723" operator="lessThan">
      <formula>$C$4</formula>
    </cfRule>
  </conditionalFormatting>
  <conditionalFormatting sqref="AF52">
    <cfRule type="cellIs" dxfId="10129" priority="724" operator="lessThan">
      <formula>$C$4</formula>
    </cfRule>
  </conditionalFormatting>
  <conditionalFormatting sqref="AF53">
    <cfRule type="cellIs" dxfId="10128" priority="725" operator="lessThan">
      <formula>$C$4</formula>
    </cfRule>
  </conditionalFormatting>
  <conditionalFormatting sqref="AF54">
    <cfRule type="cellIs" dxfId="10127" priority="726" operator="lessThan">
      <formula>$C$4</formula>
    </cfRule>
  </conditionalFormatting>
  <conditionalFormatting sqref="AF55">
    <cfRule type="cellIs" dxfId="10126" priority="727" operator="lessThan">
      <formula>$C$4</formula>
    </cfRule>
  </conditionalFormatting>
  <conditionalFormatting sqref="AF56">
    <cfRule type="cellIs" dxfId="10125" priority="728" operator="lessThan">
      <formula>$C$4</formula>
    </cfRule>
  </conditionalFormatting>
  <conditionalFormatting sqref="AF57">
    <cfRule type="cellIs" dxfId="10124" priority="729" operator="lessThan">
      <formula>$C$4</formula>
    </cfRule>
  </conditionalFormatting>
  <conditionalFormatting sqref="AF58">
    <cfRule type="cellIs" dxfId="10123" priority="730" operator="lessThan">
      <formula>$C$4</formula>
    </cfRule>
  </conditionalFormatting>
  <conditionalFormatting sqref="AF59">
    <cfRule type="cellIs" dxfId="10122" priority="731" operator="lessThan">
      <formula>$C$4</formula>
    </cfRule>
  </conditionalFormatting>
  <conditionalFormatting sqref="AF60">
    <cfRule type="cellIs" dxfId="10121" priority="732" operator="lessThan">
      <formula>$C$4</formula>
    </cfRule>
  </conditionalFormatting>
  <conditionalFormatting sqref="AG11">
    <cfRule type="cellIs" dxfId="10120" priority="733" operator="lessThan">
      <formula>$C$4</formula>
    </cfRule>
  </conditionalFormatting>
  <conditionalFormatting sqref="AG12">
    <cfRule type="cellIs" dxfId="10119" priority="734" operator="lessThan">
      <formula>$C$4</formula>
    </cfRule>
  </conditionalFormatting>
  <conditionalFormatting sqref="AG13">
    <cfRule type="cellIs" dxfId="10118" priority="735" operator="lessThan">
      <formula>$C$4</formula>
    </cfRule>
  </conditionalFormatting>
  <conditionalFormatting sqref="AG14">
    <cfRule type="cellIs" dxfId="10117" priority="736" operator="lessThan">
      <formula>$C$4</formula>
    </cfRule>
  </conditionalFormatting>
  <conditionalFormatting sqref="AG15">
    <cfRule type="cellIs" dxfId="10116" priority="737" operator="lessThan">
      <formula>$C$4</formula>
    </cfRule>
  </conditionalFormatting>
  <conditionalFormatting sqref="AG16">
    <cfRule type="cellIs" dxfId="10115" priority="738" operator="lessThan">
      <formula>$C$4</formula>
    </cfRule>
  </conditionalFormatting>
  <conditionalFormatting sqref="AG17">
    <cfRule type="cellIs" dxfId="10114" priority="739" operator="lessThan">
      <formula>$C$4</formula>
    </cfRule>
  </conditionalFormatting>
  <conditionalFormatting sqref="AG18">
    <cfRule type="cellIs" dxfId="10113" priority="740" operator="lessThan">
      <formula>$C$4</formula>
    </cfRule>
  </conditionalFormatting>
  <conditionalFormatting sqref="AG19">
    <cfRule type="cellIs" dxfId="10112" priority="741" operator="lessThan">
      <formula>$C$4</formula>
    </cfRule>
  </conditionalFormatting>
  <conditionalFormatting sqref="AG20">
    <cfRule type="cellIs" dxfId="10111" priority="742" operator="lessThan">
      <formula>$C$4</formula>
    </cfRule>
  </conditionalFormatting>
  <conditionalFormatting sqref="AG21">
    <cfRule type="cellIs" dxfId="10110" priority="743" operator="lessThan">
      <formula>$C$4</formula>
    </cfRule>
  </conditionalFormatting>
  <conditionalFormatting sqref="AG22">
    <cfRule type="cellIs" dxfId="10109" priority="744" operator="lessThan">
      <formula>$C$4</formula>
    </cfRule>
  </conditionalFormatting>
  <conditionalFormatting sqref="AG23">
    <cfRule type="cellIs" dxfId="10108" priority="745" operator="lessThan">
      <formula>$C$4</formula>
    </cfRule>
  </conditionalFormatting>
  <conditionalFormatting sqref="AG24">
    <cfRule type="cellIs" dxfId="10107" priority="746" operator="lessThan">
      <formula>$C$4</formula>
    </cfRule>
  </conditionalFormatting>
  <conditionalFormatting sqref="AG25">
    <cfRule type="cellIs" dxfId="10106" priority="747" operator="lessThan">
      <formula>$C$4</formula>
    </cfRule>
  </conditionalFormatting>
  <conditionalFormatting sqref="AG26">
    <cfRule type="cellIs" dxfId="10105" priority="748" operator="lessThan">
      <formula>$C$4</formula>
    </cfRule>
  </conditionalFormatting>
  <conditionalFormatting sqref="AG27">
    <cfRule type="cellIs" dxfId="10104" priority="749" operator="lessThan">
      <formula>$C$4</formula>
    </cfRule>
  </conditionalFormatting>
  <conditionalFormatting sqref="AG28">
    <cfRule type="cellIs" dxfId="10103" priority="750" operator="lessThan">
      <formula>$C$4</formula>
    </cfRule>
  </conditionalFormatting>
  <conditionalFormatting sqref="AG29">
    <cfRule type="cellIs" dxfId="10102" priority="751" operator="lessThan">
      <formula>$C$4</formula>
    </cfRule>
  </conditionalFormatting>
  <conditionalFormatting sqref="AG30">
    <cfRule type="cellIs" dxfId="10101" priority="752" operator="lessThan">
      <formula>$C$4</formula>
    </cfRule>
  </conditionalFormatting>
  <conditionalFormatting sqref="AG31">
    <cfRule type="cellIs" dxfId="10100" priority="753" operator="lessThan">
      <formula>$C$4</formula>
    </cfRule>
  </conditionalFormatting>
  <conditionalFormatting sqref="AG32">
    <cfRule type="cellIs" dxfId="10099" priority="754" operator="lessThan">
      <formula>$C$4</formula>
    </cfRule>
  </conditionalFormatting>
  <conditionalFormatting sqref="AG33">
    <cfRule type="cellIs" dxfId="10098" priority="755" operator="lessThan">
      <formula>$C$4</formula>
    </cfRule>
  </conditionalFormatting>
  <conditionalFormatting sqref="AG34">
    <cfRule type="cellIs" dxfId="10097" priority="756" operator="lessThan">
      <formula>$C$4</formula>
    </cfRule>
  </conditionalFormatting>
  <conditionalFormatting sqref="AG35">
    <cfRule type="cellIs" dxfId="10096" priority="757" operator="lessThan">
      <formula>$C$4</formula>
    </cfRule>
  </conditionalFormatting>
  <conditionalFormatting sqref="AG36">
    <cfRule type="cellIs" dxfId="10095" priority="758" operator="lessThan">
      <formula>$C$4</formula>
    </cfRule>
  </conditionalFormatting>
  <conditionalFormatting sqref="AG37">
    <cfRule type="cellIs" dxfId="10094" priority="759" operator="lessThan">
      <formula>$C$4</formula>
    </cfRule>
  </conditionalFormatting>
  <conditionalFormatting sqref="AG38">
    <cfRule type="cellIs" dxfId="10093" priority="760" operator="lessThan">
      <formula>$C$4</formula>
    </cfRule>
  </conditionalFormatting>
  <conditionalFormatting sqref="AG39">
    <cfRule type="cellIs" dxfId="10092" priority="761" operator="lessThan">
      <formula>$C$4</formula>
    </cfRule>
  </conditionalFormatting>
  <conditionalFormatting sqref="AG40">
    <cfRule type="cellIs" dxfId="10091" priority="762" operator="lessThan">
      <formula>$C$4</formula>
    </cfRule>
  </conditionalFormatting>
  <conditionalFormatting sqref="AG41">
    <cfRule type="cellIs" dxfId="10090" priority="763" operator="lessThan">
      <formula>$C$4</formula>
    </cfRule>
  </conditionalFormatting>
  <conditionalFormatting sqref="AG42">
    <cfRule type="cellIs" dxfId="10089" priority="764" operator="lessThan">
      <formula>$C$4</formula>
    </cfRule>
  </conditionalFormatting>
  <conditionalFormatting sqref="AG43">
    <cfRule type="cellIs" dxfId="10088" priority="765" operator="lessThan">
      <formula>$C$4</formula>
    </cfRule>
  </conditionalFormatting>
  <conditionalFormatting sqref="AG44">
    <cfRule type="cellIs" dxfId="10087" priority="766" operator="lessThan">
      <formula>$C$4</formula>
    </cfRule>
  </conditionalFormatting>
  <conditionalFormatting sqref="AG45">
    <cfRule type="cellIs" dxfId="10086" priority="767" operator="lessThan">
      <formula>$C$4</formula>
    </cfRule>
  </conditionalFormatting>
  <conditionalFormatting sqref="AG46">
    <cfRule type="cellIs" dxfId="10085" priority="768" operator="lessThan">
      <formula>$C$4</formula>
    </cfRule>
  </conditionalFormatting>
  <conditionalFormatting sqref="AG47">
    <cfRule type="cellIs" dxfId="10084" priority="769" operator="lessThan">
      <formula>$C$4</formula>
    </cfRule>
  </conditionalFormatting>
  <conditionalFormatting sqref="AG48">
    <cfRule type="cellIs" dxfId="10083" priority="770" operator="lessThan">
      <formula>$C$4</formula>
    </cfRule>
  </conditionalFormatting>
  <conditionalFormatting sqref="AG49">
    <cfRule type="cellIs" dxfId="10082" priority="771" operator="lessThan">
      <formula>$C$4</formula>
    </cfRule>
  </conditionalFormatting>
  <conditionalFormatting sqref="AG50">
    <cfRule type="cellIs" dxfId="10081" priority="772" operator="lessThan">
      <formula>$C$4</formula>
    </cfRule>
  </conditionalFormatting>
  <conditionalFormatting sqref="AG51">
    <cfRule type="cellIs" dxfId="10080" priority="773" operator="lessThan">
      <formula>$C$4</formula>
    </cfRule>
  </conditionalFormatting>
  <conditionalFormatting sqref="AG52">
    <cfRule type="cellIs" dxfId="10079" priority="774" operator="lessThan">
      <formula>$C$4</formula>
    </cfRule>
  </conditionalFormatting>
  <conditionalFormatting sqref="AG53">
    <cfRule type="cellIs" dxfId="10078" priority="775" operator="lessThan">
      <formula>$C$4</formula>
    </cfRule>
  </conditionalFormatting>
  <conditionalFormatting sqref="AG54">
    <cfRule type="cellIs" dxfId="10077" priority="776" operator="lessThan">
      <formula>$C$4</formula>
    </cfRule>
  </conditionalFormatting>
  <conditionalFormatting sqref="AG55">
    <cfRule type="cellIs" dxfId="10076" priority="777" operator="lessThan">
      <formula>$C$4</formula>
    </cfRule>
  </conditionalFormatting>
  <conditionalFormatting sqref="AG56">
    <cfRule type="cellIs" dxfId="10075" priority="778" operator="lessThan">
      <formula>$C$4</formula>
    </cfRule>
  </conditionalFormatting>
  <conditionalFormatting sqref="AG57">
    <cfRule type="cellIs" dxfId="10074" priority="779" operator="lessThan">
      <formula>$C$4</formula>
    </cfRule>
  </conditionalFormatting>
  <conditionalFormatting sqref="AG58">
    <cfRule type="cellIs" dxfId="10073" priority="780" operator="lessThan">
      <formula>$C$4</formula>
    </cfRule>
  </conditionalFormatting>
  <conditionalFormatting sqref="AG59">
    <cfRule type="cellIs" dxfId="10072" priority="781" operator="lessThan">
      <formula>$C$4</formula>
    </cfRule>
  </conditionalFormatting>
  <conditionalFormatting sqref="AG60">
    <cfRule type="cellIs" dxfId="10071" priority="782" operator="lessThan">
      <formula>$C$4</formula>
    </cfRule>
  </conditionalFormatting>
  <conditionalFormatting sqref="AH11">
    <cfRule type="cellIs" dxfId="10070" priority="783" operator="lessThan">
      <formula>$C$4</formula>
    </cfRule>
  </conditionalFormatting>
  <conditionalFormatting sqref="AH12">
    <cfRule type="cellIs" dxfId="10069" priority="784" operator="lessThan">
      <formula>$C$4</formula>
    </cfRule>
  </conditionalFormatting>
  <conditionalFormatting sqref="AH13">
    <cfRule type="cellIs" dxfId="10068" priority="785" operator="lessThan">
      <formula>$C$4</formula>
    </cfRule>
  </conditionalFormatting>
  <conditionalFormatting sqref="AH14">
    <cfRule type="cellIs" dxfId="10067" priority="786" operator="lessThan">
      <formula>$C$4</formula>
    </cfRule>
  </conditionalFormatting>
  <conditionalFormatting sqref="AH15">
    <cfRule type="cellIs" dxfId="10066" priority="787" operator="lessThan">
      <formula>$C$4</formula>
    </cfRule>
  </conditionalFormatting>
  <conditionalFormatting sqref="AH16">
    <cfRule type="cellIs" dxfId="10065" priority="788" operator="lessThan">
      <formula>$C$4</formula>
    </cfRule>
  </conditionalFormatting>
  <conditionalFormatting sqref="AH17">
    <cfRule type="cellIs" dxfId="10064" priority="789" operator="lessThan">
      <formula>$C$4</formula>
    </cfRule>
  </conditionalFormatting>
  <conditionalFormatting sqref="AH18">
    <cfRule type="cellIs" dxfId="10063" priority="790" operator="lessThan">
      <formula>$C$4</formula>
    </cfRule>
  </conditionalFormatting>
  <conditionalFormatting sqref="AH19">
    <cfRule type="cellIs" dxfId="10062" priority="791" operator="lessThan">
      <formula>$C$4</formula>
    </cfRule>
  </conditionalFormatting>
  <conditionalFormatting sqref="AH20">
    <cfRule type="cellIs" dxfId="10061" priority="792" operator="lessThan">
      <formula>$C$4</formula>
    </cfRule>
  </conditionalFormatting>
  <conditionalFormatting sqref="AH21">
    <cfRule type="cellIs" dxfId="10060" priority="793" operator="lessThan">
      <formula>$C$4</formula>
    </cfRule>
  </conditionalFormatting>
  <conditionalFormatting sqref="AH22">
    <cfRule type="cellIs" dxfId="10059" priority="794" operator="lessThan">
      <formula>$C$4</formula>
    </cfRule>
  </conditionalFormatting>
  <conditionalFormatting sqref="AH23">
    <cfRule type="cellIs" dxfId="10058" priority="795" operator="lessThan">
      <formula>$C$4</formula>
    </cfRule>
  </conditionalFormatting>
  <conditionalFormatting sqref="AH24">
    <cfRule type="cellIs" dxfId="10057" priority="796" operator="lessThan">
      <formula>$C$4</formula>
    </cfRule>
  </conditionalFormatting>
  <conditionalFormatting sqref="AH25">
    <cfRule type="cellIs" dxfId="10056" priority="797" operator="lessThan">
      <formula>$C$4</formula>
    </cfRule>
  </conditionalFormatting>
  <conditionalFormatting sqref="AH26">
    <cfRule type="cellIs" dxfId="10055" priority="798" operator="lessThan">
      <formula>$C$4</formula>
    </cfRule>
  </conditionalFormatting>
  <conditionalFormatting sqref="AH27">
    <cfRule type="cellIs" dxfId="10054" priority="799" operator="lessThan">
      <formula>$C$4</formula>
    </cfRule>
  </conditionalFormatting>
  <conditionalFormatting sqref="AH28">
    <cfRule type="cellIs" dxfId="10053" priority="800" operator="lessThan">
      <formula>$C$4</formula>
    </cfRule>
  </conditionalFormatting>
  <conditionalFormatting sqref="AH29">
    <cfRule type="cellIs" dxfId="10052" priority="801" operator="lessThan">
      <formula>$C$4</formula>
    </cfRule>
  </conditionalFormatting>
  <conditionalFormatting sqref="AH30">
    <cfRule type="cellIs" dxfId="10051" priority="802" operator="lessThan">
      <formula>$C$4</formula>
    </cfRule>
  </conditionalFormatting>
  <conditionalFormatting sqref="AH31">
    <cfRule type="cellIs" dxfId="10050" priority="803" operator="lessThan">
      <formula>$C$4</formula>
    </cfRule>
  </conditionalFormatting>
  <conditionalFormatting sqref="AH32">
    <cfRule type="cellIs" dxfId="10049" priority="804" operator="lessThan">
      <formula>$C$4</formula>
    </cfRule>
  </conditionalFormatting>
  <conditionalFormatting sqref="AH33">
    <cfRule type="cellIs" dxfId="10048" priority="805" operator="lessThan">
      <formula>$C$4</formula>
    </cfRule>
  </conditionalFormatting>
  <conditionalFormatting sqref="AH34">
    <cfRule type="cellIs" dxfId="10047" priority="806" operator="lessThan">
      <formula>$C$4</formula>
    </cfRule>
  </conditionalFormatting>
  <conditionalFormatting sqref="AH35">
    <cfRule type="cellIs" dxfId="10046" priority="807" operator="lessThan">
      <formula>$C$4</formula>
    </cfRule>
  </conditionalFormatting>
  <conditionalFormatting sqref="AH36">
    <cfRule type="cellIs" dxfId="10045" priority="808" operator="lessThan">
      <formula>$C$4</formula>
    </cfRule>
  </conditionalFormatting>
  <conditionalFormatting sqref="AH37">
    <cfRule type="cellIs" dxfId="10044" priority="809" operator="lessThan">
      <formula>$C$4</formula>
    </cfRule>
  </conditionalFormatting>
  <conditionalFormatting sqref="AH38">
    <cfRule type="cellIs" dxfId="10043" priority="810" operator="lessThan">
      <formula>$C$4</formula>
    </cfRule>
  </conditionalFormatting>
  <conditionalFormatting sqref="AH39">
    <cfRule type="cellIs" dxfId="10042" priority="811" operator="lessThan">
      <formula>$C$4</formula>
    </cfRule>
  </conditionalFormatting>
  <conditionalFormatting sqref="AH40">
    <cfRule type="cellIs" dxfId="10041" priority="812" operator="lessThan">
      <formula>$C$4</formula>
    </cfRule>
  </conditionalFormatting>
  <conditionalFormatting sqref="AH41">
    <cfRule type="cellIs" dxfId="10040" priority="813" operator="lessThan">
      <formula>$C$4</formula>
    </cfRule>
  </conditionalFormatting>
  <conditionalFormatting sqref="AH42">
    <cfRule type="cellIs" dxfId="10039" priority="814" operator="lessThan">
      <formula>$C$4</formula>
    </cfRule>
  </conditionalFormatting>
  <conditionalFormatting sqref="AH43">
    <cfRule type="cellIs" dxfId="10038" priority="815" operator="lessThan">
      <formula>$C$4</formula>
    </cfRule>
  </conditionalFormatting>
  <conditionalFormatting sqref="AH44">
    <cfRule type="cellIs" dxfId="10037" priority="816" operator="lessThan">
      <formula>$C$4</formula>
    </cfRule>
  </conditionalFormatting>
  <conditionalFormatting sqref="AH45">
    <cfRule type="cellIs" dxfId="10036" priority="817" operator="lessThan">
      <formula>$C$4</formula>
    </cfRule>
  </conditionalFormatting>
  <conditionalFormatting sqref="AH46">
    <cfRule type="cellIs" dxfId="10035" priority="818" operator="lessThan">
      <formula>$C$4</formula>
    </cfRule>
  </conditionalFormatting>
  <conditionalFormatting sqref="AH47">
    <cfRule type="cellIs" dxfId="10034" priority="819" operator="lessThan">
      <formula>$C$4</formula>
    </cfRule>
  </conditionalFormatting>
  <conditionalFormatting sqref="AH48">
    <cfRule type="cellIs" dxfId="10033" priority="820" operator="lessThan">
      <formula>$C$4</formula>
    </cfRule>
  </conditionalFormatting>
  <conditionalFormatting sqref="AH49">
    <cfRule type="cellIs" dxfId="10032" priority="821" operator="lessThan">
      <formula>$C$4</formula>
    </cfRule>
  </conditionalFormatting>
  <conditionalFormatting sqref="AH50">
    <cfRule type="cellIs" dxfId="10031" priority="822" operator="lessThan">
      <formula>$C$4</formula>
    </cfRule>
  </conditionalFormatting>
  <conditionalFormatting sqref="AH51">
    <cfRule type="cellIs" dxfId="10030" priority="823" operator="lessThan">
      <formula>$C$4</formula>
    </cfRule>
  </conditionalFormatting>
  <conditionalFormatting sqref="AH52">
    <cfRule type="cellIs" dxfId="10029" priority="824" operator="lessThan">
      <formula>$C$4</formula>
    </cfRule>
  </conditionalFormatting>
  <conditionalFormatting sqref="AH53">
    <cfRule type="cellIs" dxfId="10028" priority="825" operator="lessThan">
      <formula>$C$4</formula>
    </cfRule>
  </conditionalFormatting>
  <conditionalFormatting sqref="AH54">
    <cfRule type="cellIs" dxfId="10027" priority="826" operator="lessThan">
      <formula>$C$4</formula>
    </cfRule>
  </conditionalFormatting>
  <conditionalFormatting sqref="AH55">
    <cfRule type="cellIs" dxfId="10026" priority="827" operator="lessThan">
      <formula>$C$4</formula>
    </cfRule>
  </conditionalFormatting>
  <conditionalFormatting sqref="AH56">
    <cfRule type="cellIs" dxfId="10025" priority="828" operator="lessThan">
      <formula>$C$4</formula>
    </cfRule>
  </conditionalFormatting>
  <conditionalFormatting sqref="AH57">
    <cfRule type="cellIs" dxfId="10024" priority="829" operator="lessThan">
      <formula>$C$4</formula>
    </cfRule>
  </conditionalFormatting>
  <conditionalFormatting sqref="AH58">
    <cfRule type="cellIs" dxfId="10023" priority="830" operator="lessThan">
      <formula>$C$4</formula>
    </cfRule>
  </conditionalFormatting>
  <conditionalFormatting sqref="AH59">
    <cfRule type="cellIs" dxfId="10022" priority="831" operator="lessThan">
      <formula>$C$4</formula>
    </cfRule>
  </conditionalFormatting>
  <conditionalFormatting sqref="AH60">
    <cfRule type="cellIs" dxfId="10021" priority="832" operator="lessThan">
      <formula>$C$4</formula>
    </cfRule>
  </conditionalFormatting>
  <conditionalFormatting sqref="AI11">
    <cfRule type="cellIs" dxfId="10020" priority="833" operator="lessThan">
      <formula>$C$4</formula>
    </cfRule>
  </conditionalFormatting>
  <conditionalFormatting sqref="AI12">
    <cfRule type="cellIs" dxfId="10019" priority="834" operator="lessThan">
      <formula>$C$4</formula>
    </cfRule>
  </conditionalFormatting>
  <conditionalFormatting sqref="AI13">
    <cfRule type="cellIs" dxfId="10018" priority="835" operator="lessThan">
      <formula>$C$4</formula>
    </cfRule>
  </conditionalFormatting>
  <conditionalFormatting sqref="AI14">
    <cfRule type="cellIs" dxfId="10017" priority="836" operator="lessThan">
      <formula>$C$4</formula>
    </cfRule>
  </conditionalFormatting>
  <conditionalFormatting sqref="AI15">
    <cfRule type="cellIs" dxfId="10016" priority="837" operator="lessThan">
      <formula>$C$4</formula>
    </cfRule>
  </conditionalFormatting>
  <conditionalFormatting sqref="AI16">
    <cfRule type="cellIs" dxfId="10015" priority="838" operator="lessThan">
      <formula>$C$4</formula>
    </cfRule>
  </conditionalFormatting>
  <conditionalFormatting sqref="AI17">
    <cfRule type="cellIs" dxfId="10014" priority="839" operator="lessThan">
      <formula>$C$4</formula>
    </cfRule>
  </conditionalFormatting>
  <conditionalFormatting sqref="AI18">
    <cfRule type="cellIs" dxfId="10013" priority="840" operator="lessThan">
      <formula>$C$4</formula>
    </cfRule>
  </conditionalFormatting>
  <conditionalFormatting sqref="AI19">
    <cfRule type="cellIs" dxfId="10012" priority="841" operator="lessThan">
      <formula>$C$4</formula>
    </cfRule>
  </conditionalFormatting>
  <conditionalFormatting sqref="AI20">
    <cfRule type="cellIs" dxfId="10011" priority="842" operator="lessThan">
      <formula>$C$4</formula>
    </cfRule>
  </conditionalFormatting>
  <conditionalFormatting sqref="AI21">
    <cfRule type="cellIs" dxfId="10010" priority="843" operator="lessThan">
      <formula>$C$4</formula>
    </cfRule>
  </conditionalFormatting>
  <conditionalFormatting sqref="AI22">
    <cfRule type="cellIs" dxfId="10009" priority="844" operator="lessThan">
      <formula>$C$4</formula>
    </cfRule>
  </conditionalFormatting>
  <conditionalFormatting sqref="AI23">
    <cfRule type="cellIs" dxfId="10008" priority="845" operator="lessThan">
      <formula>$C$4</formula>
    </cfRule>
  </conditionalFormatting>
  <conditionalFormatting sqref="AI24">
    <cfRule type="cellIs" dxfId="10007" priority="846" operator="lessThan">
      <formula>$C$4</formula>
    </cfRule>
  </conditionalFormatting>
  <conditionalFormatting sqref="AI25">
    <cfRule type="cellIs" dxfId="10006" priority="847" operator="lessThan">
      <formula>$C$4</formula>
    </cfRule>
  </conditionalFormatting>
  <conditionalFormatting sqref="AI26">
    <cfRule type="cellIs" dxfId="10005" priority="848" operator="lessThan">
      <formula>$C$4</formula>
    </cfRule>
  </conditionalFormatting>
  <conditionalFormatting sqref="AI27">
    <cfRule type="cellIs" dxfId="10004" priority="849" operator="lessThan">
      <formula>$C$4</formula>
    </cfRule>
  </conditionalFormatting>
  <conditionalFormatting sqref="AI28">
    <cfRule type="cellIs" dxfId="10003" priority="850" operator="lessThan">
      <formula>$C$4</formula>
    </cfRule>
  </conditionalFormatting>
  <conditionalFormatting sqref="AI29">
    <cfRule type="cellIs" dxfId="10002" priority="851" operator="lessThan">
      <formula>$C$4</formula>
    </cfRule>
  </conditionalFormatting>
  <conditionalFormatting sqref="AI30">
    <cfRule type="cellIs" dxfId="10001" priority="852" operator="lessThan">
      <formula>$C$4</formula>
    </cfRule>
  </conditionalFormatting>
  <conditionalFormatting sqref="AI31">
    <cfRule type="cellIs" dxfId="10000" priority="853" operator="lessThan">
      <formula>$C$4</formula>
    </cfRule>
  </conditionalFormatting>
  <conditionalFormatting sqref="AI32">
    <cfRule type="cellIs" dxfId="9999" priority="854" operator="lessThan">
      <formula>$C$4</formula>
    </cfRule>
  </conditionalFormatting>
  <conditionalFormatting sqref="AI33">
    <cfRule type="cellIs" dxfId="9998" priority="855" operator="lessThan">
      <formula>$C$4</formula>
    </cfRule>
  </conditionalFormatting>
  <conditionalFormatting sqref="AI34">
    <cfRule type="cellIs" dxfId="9997" priority="856" operator="lessThan">
      <formula>$C$4</formula>
    </cfRule>
  </conditionalFormatting>
  <conditionalFormatting sqref="AI35">
    <cfRule type="cellIs" dxfId="9996" priority="857" operator="lessThan">
      <formula>$C$4</formula>
    </cfRule>
  </conditionalFormatting>
  <conditionalFormatting sqref="AI36">
    <cfRule type="cellIs" dxfId="9995" priority="858" operator="lessThan">
      <formula>$C$4</formula>
    </cfRule>
  </conditionalFormatting>
  <conditionalFormatting sqref="AI37">
    <cfRule type="cellIs" dxfId="9994" priority="859" operator="lessThan">
      <formula>$C$4</formula>
    </cfRule>
  </conditionalFormatting>
  <conditionalFormatting sqref="AI38">
    <cfRule type="cellIs" dxfId="9993" priority="860" operator="lessThan">
      <formula>$C$4</formula>
    </cfRule>
  </conditionalFormatting>
  <conditionalFormatting sqref="AI39">
    <cfRule type="cellIs" dxfId="9992" priority="861" operator="lessThan">
      <formula>$C$4</formula>
    </cfRule>
  </conditionalFormatting>
  <conditionalFormatting sqref="AI40">
    <cfRule type="cellIs" dxfId="9991" priority="862" operator="lessThan">
      <formula>$C$4</formula>
    </cfRule>
  </conditionalFormatting>
  <conditionalFormatting sqref="AI41">
    <cfRule type="cellIs" dxfId="9990" priority="863" operator="lessThan">
      <formula>$C$4</formula>
    </cfRule>
  </conditionalFormatting>
  <conditionalFormatting sqref="AI42">
    <cfRule type="cellIs" dxfId="9989" priority="864" operator="lessThan">
      <formula>$C$4</formula>
    </cfRule>
  </conditionalFormatting>
  <conditionalFormatting sqref="AI43">
    <cfRule type="cellIs" dxfId="9988" priority="865" operator="lessThan">
      <formula>$C$4</formula>
    </cfRule>
  </conditionalFormatting>
  <conditionalFormatting sqref="AI44">
    <cfRule type="cellIs" dxfId="9987" priority="866" operator="lessThan">
      <formula>$C$4</formula>
    </cfRule>
  </conditionalFormatting>
  <conditionalFormatting sqref="AI45">
    <cfRule type="cellIs" dxfId="9986" priority="867" operator="lessThan">
      <formula>$C$4</formula>
    </cfRule>
  </conditionalFormatting>
  <conditionalFormatting sqref="AI46">
    <cfRule type="cellIs" dxfId="9985" priority="868" operator="lessThan">
      <formula>$C$4</formula>
    </cfRule>
  </conditionalFormatting>
  <conditionalFormatting sqref="AI47">
    <cfRule type="cellIs" dxfId="9984" priority="869" operator="lessThan">
      <formula>$C$4</formula>
    </cfRule>
  </conditionalFormatting>
  <conditionalFormatting sqref="AI48">
    <cfRule type="cellIs" dxfId="9983" priority="870" operator="lessThan">
      <formula>$C$4</formula>
    </cfRule>
  </conditionalFormatting>
  <conditionalFormatting sqref="AI49">
    <cfRule type="cellIs" dxfId="9982" priority="871" operator="lessThan">
      <formula>$C$4</formula>
    </cfRule>
  </conditionalFormatting>
  <conditionalFormatting sqref="AI50">
    <cfRule type="cellIs" dxfId="9981" priority="872" operator="lessThan">
      <formula>$C$4</formula>
    </cfRule>
  </conditionalFormatting>
  <conditionalFormatting sqref="AI51">
    <cfRule type="cellIs" dxfId="9980" priority="873" operator="lessThan">
      <formula>$C$4</formula>
    </cfRule>
  </conditionalFormatting>
  <conditionalFormatting sqref="AI52">
    <cfRule type="cellIs" dxfId="9979" priority="874" operator="lessThan">
      <formula>$C$4</formula>
    </cfRule>
  </conditionalFormatting>
  <conditionalFormatting sqref="AI53">
    <cfRule type="cellIs" dxfId="9978" priority="875" operator="lessThan">
      <formula>$C$4</formula>
    </cfRule>
  </conditionalFormatting>
  <conditionalFormatting sqref="AI54">
    <cfRule type="cellIs" dxfId="9977" priority="876" operator="lessThan">
      <formula>$C$4</formula>
    </cfRule>
  </conditionalFormatting>
  <conditionalFormatting sqref="AI55">
    <cfRule type="cellIs" dxfId="9976" priority="877" operator="lessThan">
      <formula>$C$4</formula>
    </cfRule>
  </conditionalFormatting>
  <conditionalFormatting sqref="AI56">
    <cfRule type="cellIs" dxfId="9975" priority="878" operator="lessThan">
      <formula>$C$4</formula>
    </cfRule>
  </conditionalFormatting>
  <conditionalFormatting sqref="AI57">
    <cfRule type="cellIs" dxfId="9974" priority="879" operator="lessThan">
      <formula>$C$4</formula>
    </cfRule>
  </conditionalFormatting>
  <conditionalFormatting sqref="AI58">
    <cfRule type="cellIs" dxfId="9973" priority="880" operator="lessThan">
      <formula>$C$4</formula>
    </cfRule>
  </conditionalFormatting>
  <conditionalFormatting sqref="AI59">
    <cfRule type="cellIs" dxfId="9972" priority="881" operator="lessThan">
      <formula>$C$4</formula>
    </cfRule>
  </conditionalFormatting>
  <conditionalFormatting sqref="AI60">
    <cfRule type="cellIs" dxfId="9971" priority="882" operator="lessThan">
      <formula>$C$4</formula>
    </cfRule>
  </conditionalFormatting>
  <conditionalFormatting sqref="AJ11">
    <cfRule type="cellIs" dxfId="9970" priority="883" operator="lessThan">
      <formula>$C$4</formula>
    </cfRule>
  </conditionalFormatting>
  <conditionalFormatting sqref="AJ12">
    <cfRule type="cellIs" dxfId="9969" priority="884" operator="lessThan">
      <formula>$C$4</formula>
    </cfRule>
  </conditionalFormatting>
  <conditionalFormatting sqref="AJ13">
    <cfRule type="cellIs" dxfId="9968" priority="885" operator="lessThan">
      <formula>$C$4</formula>
    </cfRule>
  </conditionalFormatting>
  <conditionalFormatting sqref="AJ14">
    <cfRule type="cellIs" dxfId="9967" priority="886" operator="lessThan">
      <formula>$C$4</formula>
    </cfRule>
  </conditionalFormatting>
  <conditionalFormatting sqref="AJ15">
    <cfRule type="cellIs" dxfId="9966" priority="887" operator="lessThan">
      <formula>$C$4</formula>
    </cfRule>
  </conditionalFormatting>
  <conditionalFormatting sqref="AJ16">
    <cfRule type="cellIs" dxfId="9965" priority="888" operator="lessThan">
      <formula>$C$4</formula>
    </cfRule>
  </conditionalFormatting>
  <conditionalFormatting sqref="AJ17">
    <cfRule type="cellIs" dxfId="9964" priority="889" operator="lessThan">
      <formula>$C$4</formula>
    </cfRule>
  </conditionalFormatting>
  <conditionalFormatting sqref="AJ18">
    <cfRule type="cellIs" dxfId="9963" priority="890" operator="lessThan">
      <formula>$C$4</formula>
    </cfRule>
  </conditionalFormatting>
  <conditionalFormatting sqref="AJ19">
    <cfRule type="cellIs" dxfId="9962" priority="891" operator="lessThan">
      <formula>$C$4</formula>
    </cfRule>
  </conditionalFormatting>
  <conditionalFormatting sqref="AJ20">
    <cfRule type="cellIs" dxfId="9961" priority="892" operator="lessThan">
      <formula>$C$4</formula>
    </cfRule>
  </conditionalFormatting>
  <conditionalFormatting sqref="AJ21">
    <cfRule type="cellIs" dxfId="9960" priority="893" operator="lessThan">
      <formula>$C$4</formula>
    </cfRule>
  </conditionalFormatting>
  <conditionalFormatting sqref="AJ22">
    <cfRule type="cellIs" dxfId="9959" priority="894" operator="lessThan">
      <formula>$C$4</formula>
    </cfRule>
  </conditionalFormatting>
  <conditionalFormatting sqref="AJ23">
    <cfRule type="cellIs" dxfId="9958" priority="895" operator="lessThan">
      <formula>$C$4</formula>
    </cfRule>
  </conditionalFormatting>
  <conditionalFormatting sqref="AJ24">
    <cfRule type="cellIs" dxfId="9957" priority="896" operator="lessThan">
      <formula>$C$4</formula>
    </cfRule>
  </conditionalFormatting>
  <conditionalFormatting sqref="AJ25">
    <cfRule type="cellIs" dxfId="9956" priority="897" operator="lessThan">
      <formula>$C$4</formula>
    </cfRule>
  </conditionalFormatting>
  <conditionalFormatting sqref="AJ26">
    <cfRule type="cellIs" dxfId="9955" priority="898" operator="lessThan">
      <formula>$C$4</formula>
    </cfRule>
  </conditionalFormatting>
  <conditionalFormatting sqref="AJ27">
    <cfRule type="cellIs" dxfId="9954" priority="899" operator="lessThan">
      <formula>$C$4</formula>
    </cfRule>
  </conditionalFormatting>
  <conditionalFormatting sqref="AJ28">
    <cfRule type="cellIs" dxfId="9953" priority="900" operator="lessThan">
      <formula>$C$4</formula>
    </cfRule>
  </conditionalFormatting>
  <conditionalFormatting sqref="AJ29">
    <cfRule type="cellIs" dxfId="9952" priority="901" operator="lessThan">
      <formula>$C$4</formula>
    </cfRule>
  </conditionalFormatting>
  <conditionalFormatting sqref="AJ30">
    <cfRule type="cellIs" dxfId="9951" priority="902" operator="lessThan">
      <formula>$C$4</formula>
    </cfRule>
  </conditionalFormatting>
  <conditionalFormatting sqref="AJ31">
    <cfRule type="cellIs" dxfId="9950" priority="903" operator="lessThan">
      <formula>$C$4</formula>
    </cfRule>
  </conditionalFormatting>
  <conditionalFormatting sqref="AJ32">
    <cfRule type="cellIs" dxfId="9949" priority="904" operator="lessThan">
      <formula>$C$4</formula>
    </cfRule>
  </conditionalFormatting>
  <conditionalFormatting sqref="AJ33">
    <cfRule type="cellIs" dxfId="9948" priority="905" operator="lessThan">
      <formula>$C$4</formula>
    </cfRule>
  </conditionalFormatting>
  <conditionalFormatting sqref="AJ34">
    <cfRule type="cellIs" dxfId="9947" priority="906" operator="lessThan">
      <formula>$C$4</formula>
    </cfRule>
  </conditionalFormatting>
  <conditionalFormatting sqref="AJ35">
    <cfRule type="cellIs" dxfId="9946" priority="907" operator="lessThan">
      <formula>$C$4</formula>
    </cfRule>
  </conditionalFormatting>
  <conditionalFormatting sqref="AJ36">
    <cfRule type="cellIs" dxfId="9945" priority="908" operator="lessThan">
      <formula>$C$4</formula>
    </cfRule>
  </conditionalFormatting>
  <conditionalFormatting sqref="AJ37">
    <cfRule type="cellIs" dxfId="9944" priority="909" operator="lessThan">
      <formula>$C$4</formula>
    </cfRule>
  </conditionalFormatting>
  <conditionalFormatting sqref="AJ38">
    <cfRule type="cellIs" dxfId="9943" priority="910" operator="lessThan">
      <formula>$C$4</formula>
    </cfRule>
  </conditionalFormatting>
  <conditionalFormatting sqref="AJ39">
    <cfRule type="cellIs" dxfId="9942" priority="911" operator="lessThan">
      <formula>$C$4</formula>
    </cfRule>
  </conditionalFormatting>
  <conditionalFormatting sqref="AJ40">
    <cfRule type="cellIs" dxfId="9941" priority="912" operator="lessThan">
      <formula>$C$4</formula>
    </cfRule>
  </conditionalFormatting>
  <conditionalFormatting sqref="AJ41">
    <cfRule type="cellIs" dxfId="9940" priority="913" operator="lessThan">
      <formula>$C$4</formula>
    </cfRule>
  </conditionalFormatting>
  <conditionalFormatting sqref="AJ42">
    <cfRule type="cellIs" dxfId="9939" priority="914" operator="lessThan">
      <formula>$C$4</formula>
    </cfRule>
  </conditionalFormatting>
  <conditionalFormatting sqref="AJ43">
    <cfRule type="cellIs" dxfId="9938" priority="915" operator="lessThan">
      <formula>$C$4</formula>
    </cfRule>
  </conditionalFormatting>
  <conditionalFormatting sqref="AJ44">
    <cfRule type="cellIs" dxfId="9937" priority="916" operator="lessThan">
      <formula>$C$4</formula>
    </cfRule>
  </conditionalFormatting>
  <conditionalFormatting sqref="AJ45">
    <cfRule type="cellIs" dxfId="9936" priority="917" operator="lessThan">
      <formula>$C$4</formula>
    </cfRule>
  </conditionalFormatting>
  <conditionalFormatting sqref="AJ46">
    <cfRule type="cellIs" dxfId="9935" priority="918" operator="lessThan">
      <formula>$C$4</formula>
    </cfRule>
  </conditionalFormatting>
  <conditionalFormatting sqref="AJ47">
    <cfRule type="cellIs" dxfId="9934" priority="919" operator="lessThan">
      <formula>$C$4</formula>
    </cfRule>
  </conditionalFormatting>
  <conditionalFormatting sqref="AJ48">
    <cfRule type="cellIs" dxfId="9933" priority="920" operator="lessThan">
      <formula>$C$4</formula>
    </cfRule>
  </conditionalFormatting>
  <conditionalFormatting sqref="AJ49">
    <cfRule type="cellIs" dxfId="9932" priority="921" operator="lessThan">
      <formula>$C$4</formula>
    </cfRule>
  </conditionalFormatting>
  <conditionalFormatting sqref="AJ50">
    <cfRule type="cellIs" dxfId="9931" priority="922" operator="lessThan">
      <formula>$C$4</formula>
    </cfRule>
  </conditionalFormatting>
  <conditionalFormatting sqref="AJ51">
    <cfRule type="cellIs" dxfId="9930" priority="923" operator="lessThan">
      <formula>$C$4</formula>
    </cfRule>
  </conditionalFormatting>
  <conditionalFormatting sqref="AJ52">
    <cfRule type="cellIs" dxfId="9929" priority="924" operator="lessThan">
      <formula>$C$4</formula>
    </cfRule>
  </conditionalFormatting>
  <conditionalFormatting sqref="AJ53">
    <cfRule type="cellIs" dxfId="9928" priority="925" operator="lessThan">
      <formula>$C$4</formula>
    </cfRule>
  </conditionalFormatting>
  <conditionalFormatting sqref="AJ54">
    <cfRule type="cellIs" dxfId="9927" priority="926" operator="lessThan">
      <formula>$C$4</formula>
    </cfRule>
  </conditionalFormatting>
  <conditionalFormatting sqref="AJ55">
    <cfRule type="cellIs" dxfId="9926" priority="927" operator="lessThan">
      <formula>$C$4</formula>
    </cfRule>
  </conditionalFormatting>
  <conditionalFormatting sqref="AJ56">
    <cfRule type="cellIs" dxfId="9925" priority="928" operator="lessThan">
      <formula>$C$4</formula>
    </cfRule>
  </conditionalFormatting>
  <conditionalFormatting sqref="AJ57">
    <cfRule type="cellIs" dxfId="9924" priority="929" operator="lessThan">
      <formula>$C$4</formula>
    </cfRule>
  </conditionalFormatting>
  <conditionalFormatting sqref="AJ58">
    <cfRule type="cellIs" dxfId="9923" priority="930" operator="lessThan">
      <formula>$C$4</formula>
    </cfRule>
  </conditionalFormatting>
  <conditionalFormatting sqref="AJ59">
    <cfRule type="cellIs" dxfId="9922" priority="931" operator="lessThan">
      <formula>$C$4</formula>
    </cfRule>
  </conditionalFormatting>
  <conditionalFormatting sqref="AJ60">
    <cfRule type="cellIs" dxfId="9921" priority="932" operator="lessThan">
      <formula>$C$4</formula>
    </cfRule>
  </conditionalFormatting>
  <conditionalFormatting sqref="AK11">
    <cfRule type="cellIs" dxfId="9920" priority="933" operator="lessThan">
      <formula>$C$4</formula>
    </cfRule>
  </conditionalFormatting>
  <conditionalFormatting sqref="AK12">
    <cfRule type="cellIs" dxfId="9919" priority="934" operator="lessThan">
      <formula>$C$4</formula>
    </cfRule>
  </conditionalFormatting>
  <conditionalFormatting sqref="AK13">
    <cfRule type="cellIs" dxfId="9918" priority="935" operator="lessThan">
      <formula>$C$4</formula>
    </cfRule>
  </conditionalFormatting>
  <conditionalFormatting sqref="AK14">
    <cfRule type="cellIs" dxfId="9917" priority="936" operator="lessThan">
      <formula>$C$4</formula>
    </cfRule>
  </conditionalFormatting>
  <conditionalFormatting sqref="AK15">
    <cfRule type="cellIs" dxfId="9916" priority="937" operator="lessThan">
      <formula>$C$4</formula>
    </cfRule>
  </conditionalFormatting>
  <conditionalFormatting sqref="AK16">
    <cfRule type="cellIs" dxfId="9915" priority="938" operator="lessThan">
      <formula>$C$4</formula>
    </cfRule>
  </conditionalFormatting>
  <conditionalFormatting sqref="AK17">
    <cfRule type="cellIs" dxfId="9914" priority="939" operator="lessThan">
      <formula>$C$4</formula>
    </cfRule>
  </conditionalFormatting>
  <conditionalFormatting sqref="AK18">
    <cfRule type="cellIs" dxfId="9913" priority="940" operator="lessThan">
      <formula>$C$4</formula>
    </cfRule>
  </conditionalFormatting>
  <conditionalFormatting sqref="AK19">
    <cfRule type="cellIs" dxfId="9912" priority="941" operator="lessThan">
      <formula>$C$4</formula>
    </cfRule>
  </conditionalFormatting>
  <conditionalFormatting sqref="AK20">
    <cfRule type="cellIs" dxfId="9911" priority="942" operator="lessThan">
      <formula>$C$4</formula>
    </cfRule>
  </conditionalFormatting>
  <conditionalFormatting sqref="AK21">
    <cfRule type="cellIs" dxfId="9910" priority="943" operator="lessThan">
      <formula>$C$4</formula>
    </cfRule>
  </conditionalFormatting>
  <conditionalFormatting sqref="AK22">
    <cfRule type="cellIs" dxfId="9909" priority="944" operator="lessThan">
      <formula>$C$4</formula>
    </cfRule>
  </conditionalFormatting>
  <conditionalFormatting sqref="AK23">
    <cfRule type="cellIs" dxfId="9908" priority="945" operator="lessThan">
      <formula>$C$4</formula>
    </cfRule>
  </conditionalFormatting>
  <conditionalFormatting sqref="AK24">
    <cfRule type="cellIs" dxfId="9907" priority="946" operator="lessThan">
      <formula>$C$4</formula>
    </cfRule>
  </conditionalFormatting>
  <conditionalFormatting sqref="AK25">
    <cfRule type="cellIs" dxfId="9906" priority="947" operator="lessThan">
      <formula>$C$4</formula>
    </cfRule>
  </conditionalFormatting>
  <conditionalFormatting sqref="AK26">
    <cfRule type="cellIs" dxfId="9905" priority="948" operator="lessThan">
      <formula>$C$4</formula>
    </cfRule>
  </conditionalFormatting>
  <conditionalFormatting sqref="AK27">
    <cfRule type="cellIs" dxfId="9904" priority="949" operator="lessThan">
      <formula>$C$4</formula>
    </cfRule>
  </conditionalFormatting>
  <conditionalFormatting sqref="AK28">
    <cfRule type="cellIs" dxfId="9903" priority="950" operator="lessThan">
      <formula>$C$4</formula>
    </cfRule>
  </conditionalFormatting>
  <conditionalFormatting sqref="AK29">
    <cfRule type="cellIs" dxfId="9902" priority="951" operator="lessThan">
      <formula>$C$4</formula>
    </cfRule>
  </conditionalFormatting>
  <conditionalFormatting sqref="AK30">
    <cfRule type="cellIs" dxfId="9901" priority="952" operator="lessThan">
      <formula>$C$4</formula>
    </cfRule>
  </conditionalFormatting>
  <conditionalFormatting sqref="AK31">
    <cfRule type="cellIs" dxfId="9900" priority="953" operator="lessThan">
      <formula>$C$4</formula>
    </cfRule>
  </conditionalFormatting>
  <conditionalFormatting sqref="AK32">
    <cfRule type="cellIs" dxfId="9899" priority="954" operator="lessThan">
      <formula>$C$4</formula>
    </cfRule>
  </conditionalFormatting>
  <conditionalFormatting sqref="AK33">
    <cfRule type="cellIs" dxfId="9898" priority="955" operator="lessThan">
      <formula>$C$4</formula>
    </cfRule>
  </conditionalFormatting>
  <conditionalFormatting sqref="AK34">
    <cfRule type="cellIs" dxfId="9897" priority="956" operator="lessThan">
      <formula>$C$4</formula>
    </cfRule>
  </conditionalFormatting>
  <conditionalFormatting sqref="AK35">
    <cfRule type="cellIs" dxfId="9896" priority="957" operator="lessThan">
      <formula>$C$4</formula>
    </cfRule>
  </conditionalFormatting>
  <conditionalFormatting sqref="AK36">
    <cfRule type="cellIs" dxfId="9895" priority="958" operator="lessThan">
      <formula>$C$4</formula>
    </cfRule>
  </conditionalFormatting>
  <conditionalFormatting sqref="AK37">
    <cfRule type="cellIs" dxfId="9894" priority="959" operator="lessThan">
      <formula>$C$4</formula>
    </cfRule>
  </conditionalFormatting>
  <conditionalFormatting sqref="AK38">
    <cfRule type="cellIs" dxfId="9893" priority="960" operator="lessThan">
      <formula>$C$4</formula>
    </cfRule>
  </conditionalFormatting>
  <conditionalFormatting sqref="AK39">
    <cfRule type="cellIs" dxfId="9892" priority="961" operator="lessThan">
      <formula>$C$4</formula>
    </cfRule>
  </conditionalFormatting>
  <conditionalFormatting sqref="AK40">
    <cfRule type="cellIs" dxfId="9891" priority="962" operator="lessThan">
      <formula>$C$4</formula>
    </cfRule>
  </conditionalFormatting>
  <conditionalFormatting sqref="AK41">
    <cfRule type="cellIs" dxfId="9890" priority="963" operator="lessThan">
      <formula>$C$4</formula>
    </cfRule>
  </conditionalFormatting>
  <conditionalFormatting sqref="AK42">
    <cfRule type="cellIs" dxfId="9889" priority="964" operator="lessThan">
      <formula>$C$4</formula>
    </cfRule>
  </conditionalFormatting>
  <conditionalFormatting sqref="AK43">
    <cfRule type="cellIs" dxfId="9888" priority="965" operator="lessThan">
      <formula>$C$4</formula>
    </cfRule>
  </conditionalFormatting>
  <conditionalFormatting sqref="AK44">
    <cfRule type="cellIs" dxfId="9887" priority="966" operator="lessThan">
      <formula>$C$4</formula>
    </cfRule>
  </conditionalFormatting>
  <conditionalFormatting sqref="AK45">
    <cfRule type="cellIs" dxfId="9886" priority="967" operator="lessThan">
      <formula>$C$4</formula>
    </cfRule>
  </conditionalFormatting>
  <conditionalFormatting sqref="AK46">
    <cfRule type="cellIs" dxfId="9885" priority="968" operator="lessThan">
      <formula>$C$4</formula>
    </cfRule>
  </conditionalFormatting>
  <conditionalFormatting sqref="AK47">
    <cfRule type="cellIs" dxfId="9884" priority="969" operator="lessThan">
      <formula>$C$4</formula>
    </cfRule>
  </conditionalFormatting>
  <conditionalFormatting sqref="AK48">
    <cfRule type="cellIs" dxfId="9883" priority="970" operator="lessThan">
      <formula>$C$4</formula>
    </cfRule>
  </conditionalFormatting>
  <conditionalFormatting sqref="AK49">
    <cfRule type="cellIs" dxfId="9882" priority="971" operator="lessThan">
      <formula>$C$4</formula>
    </cfRule>
  </conditionalFormatting>
  <conditionalFormatting sqref="AK50">
    <cfRule type="cellIs" dxfId="9881" priority="972" operator="lessThan">
      <formula>$C$4</formula>
    </cfRule>
  </conditionalFormatting>
  <conditionalFormatting sqref="AK51">
    <cfRule type="cellIs" dxfId="9880" priority="973" operator="lessThan">
      <formula>$C$4</formula>
    </cfRule>
  </conditionalFormatting>
  <conditionalFormatting sqref="AK52">
    <cfRule type="cellIs" dxfId="9879" priority="974" operator="lessThan">
      <formula>$C$4</formula>
    </cfRule>
  </conditionalFormatting>
  <conditionalFormatting sqref="AK53">
    <cfRule type="cellIs" dxfId="9878" priority="975" operator="lessThan">
      <formula>$C$4</formula>
    </cfRule>
  </conditionalFormatting>
  <conditionalFormatting sqref="AK54">
    <cfRule type="cellIs" dxfId="9877" priority="976" operator="lessThan">
      <formula>$C$4</formula>
    </cfRule>
  </conditionalFormatting>
  <conditionalFormatting sqref="AK55">
    <cfRule type="cellIs" dxfId="9876" priority="977" operator="lessThan">
      <formula>$C$4</formula>
    </cfRule>
  </conditionalFormatting>
  <conditionalFormatting sqref="AK56">
    <cfRule type="cellIs" dxfId="9875" priority="978" operator="lessThan">
      <formula>$C$4</formula>
    </cfRule>
  </conditionalFormatting>
  <conditionalFormatting sqref="AK57">
    <cfRule type="cellIs" dxfId="9874" priority="979" operator="lessThan">
      <formula>$C$4</formula>
    </cfRule>
  </conditionalFormatting>
  <conditionalFormatting sqref="AK58">
    <cfRule type="cellIs" dxfId="9873" priority="980" operator="lessThan">
      <formula>$C$4</formula>
    </cfRule>
  </conditionalFormatting>
  <conditionalFormatting sqref="AK59">
    <cfRule type="cellIs" dxfId="9872" priority="981" operator="lessThan">
      <formula>$C$4</formula>
    </cfRule>
  </conditionalFormatting>
  <conditionalFormatting sqref="AK60">
    <cfRule type="cellIs" dxfId="9871" priority="982" operator="lessThan">
      <formula>$C$4</formula>
    </cfRule>
  </conditionalFormatting>
  <conditionalFormatting sqref="AL11">
    <cfRule type="cellIs" dxfId="9870" priority="983" operator="lessThan">
      <formula>$C$4</formula>
    </cfRule>
  </conditionalFormatting>
  <conditionalFormatting sqref="AL12">
    <cfRule type="cellIs" dxfId="9869" priority="984" operator="lessThan">
      <formula>$C$4</formula>
    </cfRule>
  </conditionalFormatting>
  <conditionalFormatting sqref="AL13">
    <cfRule type="cellIs" dxfId="9868" priority="985" operator="lessThan">
      <formula>$C$4</formula>
    </cfRule>
  </conditionalFormatting>
  <conditionalFormatting sqref="AL14">
    <cfRule type="cellIs" dxfId="9867" priority="986" operator="lessThan">
      <formula>$C$4</formula>
    </cfRule>
  </conditionalFormatting>
  <conditionalFormatting sqref="AL15">
    <cfRule type="cellIs" dxfId="9866" priority="987" operator="lessThan">
      <formula>$C$4</formula>
    </cfRule>
  </conditionalFormatting>
  <conditionalFormatting sqref="AL16">
    <cfRule type="cellIs" dxfId="9865" priority="988" operator="lessThan">
      <formula>$C$4</formula>
    </cfRule>
  </conditionalFormatting>
  <conditionalFormatting sqref="AL17">
    <cfRule type="cellIs" dxfId="9864" priority="989" operator="lessThan">
      <formula>$C$4</formula>
    </cfRule>
  </conditionalFormatting>
  <conditionalFormatting sqref="AL18">
    <cfRule type="cellIs" dxfId="9863" priority="990" operator="lessThan">
      <formula>$C$4</formula>
    </cfRule>
  </conditionalFormatting>
  <conditionalFormatting sqref="AL19">
    <cfRule type="cellIs" dxfId="9862" priority="991" operator="lessThan">
      <formula>$C$4</formula>
    </cfRule>
  </conditionalFormatting>
  <conditionalFormatting sqref="AL20">
    <cfRule type="cellIs" dxfId="9861" priority="992" operator="lessThan">
      <formula>$C$4</formula>
    </cfRule>
  </conditionalFormatting>
  <conditionalFormatting sqref="AL21">
    <cfRule type="cellIs" dxfId="9860" priority="993" operator="lessThan">
      <formula>$C$4</formula>
    </cfRule>
  </conditionalFormatting>
  <conditionalFormatting sqref="AL22">
    <cfRule type="cellIs" dxfId="9859" priority="994" operator="lessThan">
      <formula>$C$4</formula>
    </cfRule>
  </conditionalFormatting>
  <conditionalFormatting sqref="AL23">
    <cfRule type="cellIs" dxfId="9858" priority="995" operator="lessThan">
      <formula>$C$4</formula>
    </cfRule>
  </conditionalFormatting>
  <conditionalFormatting sqref="AL24">
    <cfRule type="cellIs" dxfId="9857" priority="996" operator="lessThan">
      <formula>$C$4</formula>
    </cfRule>
  </conditionalFormatting>
  <conditionalFormatting sqref="AL25">
    <cfRule type="cellIs" dxfId="9856" priority="997" operator="lessThan">
      <formula>$C$4</formula>
    </cfRule>
  </conditionalFormatting>
  <conditionalFormatting sqref="AL26">
    <cfRule type="cellIs" dxfId="9855" priority="998" operator="lessThan">
      <formula>$C$4</formula>
    </cfRule>
  </conditionalFormatting>
  <conditionalFormatting sqref="AL27">
    <cfRule type="cellIs" dxfId="9854" priority="999" operator="lessThan">
      <formula>$C$4</formula>
    </cfRule>
  </conditionalFormatting>
  <conditionalFormatting sqref="AL28">
    <cfRule type="cellIs" dxfId="9853" priority="1000" operator="lessThan">
      <formula>$C$4</formula>
    </cfRule>
  </conditionalFormatting>
  <conditionalFormatting sqref="AL29">
    <cfRule type="cellIs" dxfId="9852" priority="1001" operator="lessThan">
      <formula>$C$4</formula>
    </cfRule>
  </conditionalFormatting>
  <conditionalFormatting sqref="AL30">
    <cfRule type="cellIs" dxfId="9851" priority="1002" operator="lessThan">
      <formula>$C$4</formula>
    </cfRule>
  </conditionalFormatting>
  <conditionalFormatting sqref="AL31">
    <cfRule type="cellIs" dxfId="9850" priority="1003" operator="lessThan">
      <formula>$C$4</formula>
    </cfRule>
  </conditionalFormatting>
  <conditionalFormatting sqref="AL32">
    <cfRule type="cellIs" dxfId="9849" priority="1004" operator="lessThan">
      <formula>$C$4</formula>
    </cfRule>
  </conditionalFormatting>
  <conditionalFormatting sqref="AL33">
    <cfRule type="cellIs" dxfId="9848" priority="1005" operator="lessThan">
      <formula>$C$4</formula>
    </cfRule>
  </conditionalFormatting>
  <conditionalFormatting sqref="AL34">
    <cfRule type="cellIs" dxfId="9847" priority="1006" operator="lessThan">
      <formula>$C$4</formula>
    </cfRule>
  </conditionalFormatting>
  <conditionalFormatting sqref="AL35">
    <cfRule type="cellIs" dxfId="9846" priority="1007" operator="lessThan">
      <formula>$C$4</formula>
    </cfRule>
  </conditionalFormatting>
  <conditionalFormatting sqref="AL36">
    <cfRule type="cellIs" dxfId="9845" priority="1008" operator="lessThan">
      <formula>$C$4</formula>
    </cfRule>
  </conditionalFormatting>
  <conditionalFormatting sqref="AL37">
    <cfRule type="cellIs" dxfId="9844" priority="1009" operator="lessThan">
      <formula>$C$4</formula>
    </cfRule>
  </conditionalFormatting>
  <conditionalFormatting sqref="AL38">
    <cfRule type="cellIs" dxfId="9843" priority="1010" operator="lessThan">
      <formula>$C$4</formula>
    </cfRule>
  </conditionalFormatting>
  <conditionalFormatting sqref="AL39">
    <cfRule type="cellIs" dxfId="9842" priority="1011" operator="lessThan">
      <formula>$C$4</formula>
    </cfRule>
  </conditionalFormatting>
  <conditionalFormatting sqref="AL40">
    <cfRule type="cellIs" dxfId="9841" priority="1012" operator="lessThan">
      <formula>$C$4</formula>
    </cfRule>
  </conditionalFormatting>
  <conditionalFormatting sqref="AL41">
    <cfRule type="cellIs" dxfId="9840" priority="1013" operator="lessThan">
      <formula>$C$4</formula>
    </cfRule>
  </conditionalFormatting>
  <conditionalFormatting sqref="AL42">
    <cfRule type="cellIs" dxfId="9839" priority="1014" operator="lessThan">
      <formula>$C$4</formula>
    </cfRule>
  </conditionalFormatting>
  <conditionalFormatting sqref="AL43">
    <cfRule type="cellIs" dxfId="9838" priority="1015" operator="lessThan">
      <formula>$C$4</formula>
    </cfRule>
  </conditionalFormatting>
  <conditionalFormatting sqref="AL44">
    <cfRule type="cellIs" dxfId="9837" priority="1016" operator="lessThan">
      <formula>$C$4</formula>
    </cfRule>
  </conditionalFormatting>
  <conditionalFormatting sqref="AL45">
    <cfRule type="cellIs" dxfId="9836" priority="1017" operator="lessThan">
      <formula>$C$4</formula>
    </cfRule>
  </conditionalFormatting>
  <conditionalFormatting sqref="AL46">
    <cfRule type="cellIs" dxfId="9835" priority="1018" operator="lessThan">
      <formula>$C$4</formula>
    </cfRule>
  </conditionalFormatting>
  <conditionalFormatting sqref="AL47">
    <cfRule type="cellIs" dxfId="9834" priority="1019" operator="lessThan">
      <formula>$C$4</formula>
    </cfRule>
  </conditionalFormatting>
  <conditionalFormatting sqref="AL48">
    <cfRule type="cellIs" dxfId="9833" priority="1020" operator="lessThan">
      <formula>$C$4</formula>
    </cfRule>
  </conditionalFormatting>
  <conditionalFormatting sqref="AL49">
    <cfRule type="cellIs" dxfId="9832" priority="1021" operator="lessThan">
      <formula>$C$4</formula>
    </cfRule>
  </conditionalFormatting>
  <conditionalFormatting sqref="AL50">
    <cfRule type="cellIs" dxfId="9831" priority="1022" operator="lessThan">
      <formula>$C$4</formula>
    </cfRule>
  </conditionalFormatting>
  <conditionalFormatting sqref="AL51">
    <cfRule type="cellIs" dxfId="9830" priority="1023" operator="lessThan">
      <formula>$C$4</formula>
    </cfRule>
  </conditionalFormatting>
  <conditionalFormatting sqref="AL52">
    <cfRule type="cellIs" dxfId="9829" priority="1024" operator="lessThan">
      <formula>$C$4</formula>
    </cfRule>
  </conditionalFormatting>
  <conditionalFormatting sqref="AL53">
    <cfRule type="cellIs" dxfId="9828" priority="1025" operator="lessThan">
      <formula>$C$4</formula>
    </cfRule>
  </conditionalFormatting>
  <conditionalFormatting sqref="AL54">
    <cfRule type="cellIs" dxfId="9827" priority="1026" operator="lessThan">
      <formula>$C$4</formula>
    </cfRule>
  </conditionalFormatting>
  <conditionalFormatting sqref="AL55">
    <cfRule type="cellIs" dxfId="9826" priority="1027" operator="lessThan">
      <formula>$C$4</formula>
    </cfRule>
  </conditionalFormatting>
  <conditionalFormatting sqref="AL56">
    <cfRule type="cellIs" dxfId="9825" priority="1028" operator="lessThan">
      <formula>$C$4</formula>
    </cfRule>
  </conditionalFormatting>
  <conditionalFormatting sqref="AL57">
    <cfRule type="cellIs" dxfId="9824" priority="1029" operator="lessThan">
      <formula>$C$4</formula>
    </cfRule>
  </conditionalFormatting>
  <conditionalFormatting sqref="AL58">
    <cfRule type="cellIs" dxfId="9823" priority="1030" operator="lessThan">
      <formula>$C$4</formula>
    </cfRule>
  </conditionalFormatting>
  <conditionalFormatting sqref="AL59">
    <cfRule type="cellIs" dxfId="9822" priority="1031" operator="lessThan">
      <formula>$C$4</formula>
    </cfRule>
  </conditionalFormatting>
  <conditionalFormatting sqref="AL60">
    <cfRule type="cellIs" dxfId="9821" priority="1032" operator="lessThan">
      <formula>$C$4</formula>
    </cfRule>
  </conditionalFormatting>
  <conditionalFormatting sqref="AM11">
    <cfRule type="cellIs" dxfId="9820" priority="1033" operator="lessThan">
      <formula>$C$4</formula>
    </cfRule>
  </conditionalFormatting>
  <conditionalFormatting sqref="AM12">
    <cfRule type="cellIs" dxfId="9819" priority="1034" operator="lessThan">
      <formula>$C$4</formula>
    </cfRule>
  </conditionalFormatting>
  <conditionalFormatting sqref="AM13">
    <cfRule type="cellIs" dxfId="9818" priority="1035" operator="lessThan">
      <formula>$C$4</formula>
    </cfRule>
  </conditionalFormatting>
  <conditionalFormatting sqref="AM14">
    <cfRule type="cellIs" dxfId="9817" priority="1036" operator="lessThan">
      <formula>$C$4</formula>
    </cfRule>
  </conditionalFormatting>
  <conditionalFormatting sqref="AM15">
    <cfRule type="cellIs" dxfId="9816" priority="1037" operator="lessThan">
      <formula>$C$4</formula>
    </cfRule>
  </conditionalFormatting>
  <conditionalFormatting sqref="AM16">
    <cfRule type="cellIs" dxfId="9815" priority="1038" operator="lessThan">
      <formula>$C$4</formula>
    </cfRule>
  </conditionalFormatting>
  <conditionalFormatting sqref="AM17">
    <cfRule type="cellIs" dxfId="9814" priority="1039" operator="lessThan">
      <formula>$C$4</formula>
    </cfRule>
  </conditionalFormatting>
  <conditionalFormatting sqref="AM18">
    <cfRule type="cellIs" dxfId="9813" priority="1040" operator="lessThan">
      <formula>$C$4</formula>
    </cfRule>
  </conditionalFormatting>
  <conditionalFormatting sqref="AM19">
    <cfRule type="cellIs" dxfId="9812" priority="1041" operator="lessThan">
      <formula>$C$4</formula>
    </cfRule>
  </conditionalFormatting>
  <conditionalFormatting sqref="AM20">
    <cfRule type="cellIs" dxfId="9811" priority="1042" operator="lessThan">
      <formula>$C$4</formula>
    </cfRule>
  </conditionalFormatting>
  <conditionalFormatting sqref="AM21">
    <cfRule type="cellIs" dxfId="9810" priority="1043" operator="lessThan">
      <formula>$C$4</formula>
    </cfRule>
  </conditionalFormatting>
  <conditionalFormatting sqref="AM22">
    <cfRule type="cellIs" dxfId="9809" priority="1044" operator="lessThan">
      <formula>$C$4</formula>
    </cfRule>
  </conditionalFormatting>
  <conditionalFormatting sqref="AM23">
    <cfRule type="cellIs" dxfId="9808" priority="1045" operator="lessThan">
      <formula>$C$4</formula>
    </cfRule>
  </conditionalFormatting>
  <conditionalFormatting sqref="AM24">
    <cfRule type="cellIs" dxfId="9807" priority="1046" operator="lessThan">
      <formula>$C$4</formula>
    </cfRule>
  </conditionalFormatting>
  <conditionalFormatting sqref="AM25">
    <cfRule type="cellIs" dxfId="9806" priority="1047" operator="lessThan">
      <formula>$C$4</formula>
    </cfRule>
  </conditionalFormatting>
  <conditionalFormatting sqref="AM26">
    <cfRule type="cellIs" dxfId="9805" priority="1048" operator="lessThan">
      <formula>$C$4</formula>
    </cfRule>
  </conditionalFormatting>
  <conditionalFormatting sqref="AM27">
    <cfRule type="cellIs" dxfId="9804" priority="1049" operator="lessThan">
      <formula>$C$4</formula>
    </cfRule>
  </conditionalFormatting>
  <conditionalFormatting sqref="AM28">
    <cfRule type="cellIs" dxfId="9803" priority="1050" operator="lessThan">
      <formula>$C$4</formula>
    </cfRule>
  </conditionalFormatting>
  <conditionalFormatting sqref="AM29">
    <cfRule type="cellIs" dxfId="9802" priority="1051" operator="lessThan">
      <formula>$C$4</formula>
    </cfRule>
  </conditionalFormatting>
  <conditionalFormatting sqref="AM30">
    <cfRule type="cellIs" dxfId="9801" priority="1052" operator="lessThan">
      <formula>$C$4</formula>
    </cfRule>
  </conditionalFormatting>
  <conditionalFormatting sqref="AM31">
    <cfRule type="cellIs" dxfId="9800" priority="1053" operator="lessThan">
      <formula>$C$4</formula>
    </cfRule>
  </conditionalFormatting>
  <conditionalFormatting sqref="AM32">
    <cfRule type="cellIs" dxfId="9799" priority="1054" operator="lessThan">
      <formula>$C$4</formula>
    </cfRule>
  </conditionalFormatting>
  <conditionalFormatting sqref="AM33">
    <cfRule type="cellIs" dxfId="9798" priority="1055" operator="lessThan">
      <formula>$C$4</formula>
    </cfRule>
  </conditionalFormatting>
  <conditionalFormatting sqref="AM34">
    <cfRule type="cellIs" dxfId="9797" priority="1056" operator="lessThan">
      <formula>$C$4</formula>
    </cfRule>
  </conditionalFormatting>
  <conditionalFormatting sqref="AM35">
    <cfRule type="cellIs" dxfId="9796" priority="1057" operator="lessThan">
      <formula>$C$4</formula>
    </cfRule>
  </conditionalFormatting>
  <conditionalFormatting sqref="AM36">
    <cfRule type="cellIs" dxfId="9795" priority="1058" operator="lessThan">
      <formula>$C$4</formula>
    </cfRule>
  </conditionalFormatting>
  <conditionalFormatting sqref="AM37">
    <cfRule type="cellIs" dxfId="9794" priority="1059" operator="lessThan">
      <formula>$C$4</formula>
    </cfRule>
  </conditionalFormatting>
  <conditionalFormatting sqref="AM38">
    <cfRule type="cellIs" dxfId="9793" priority="1060" operator="lessThan">
      <formula>$C$4</formula>
    </cfRule>
  </conditionalFormatting>
  <conditionalFormatting sqref="AM39">
    <cfRule type="cellIs" dxfId="9792" priority="1061" operator="lessThan">
      <formula>$C$4</formula>
    </cfRule>
  </conditionalFormatting>
  <conditionalFormatting sqref="AM40">
    <cfRule type="cellIs" dxfId="9791" priority="1062" operator="lessThan">
      <formula>$C$4</formula>
    </cfRule>
  </conditionalFormatting>
  <conditionalFormatting sqref="AM41">
    <cfRule type="cellIs" dxfId="9790" priority="1063" operator="lessThan">
      <formula>$C$4</formula>
    </cfRule>
  </conditionalFormatting>
  <conditionalFormatting sqref="AM42">
    <cfRule type="cellIs" dxfId="9789" priority="1064" operator="lessThan">
      <formula>$C$4</formula>
    </cfRule>
  </conditionalFormatting>
  <conditionalFormatting sqref="AM43">
    <cfRule type="cellIs" dxfId="9788" priority="1065" operator="lessThan">
      <formula>$C$4</formula>
    </cfRule>
  </conditionalFormatting>
  <conditionalFormatting sqref="AM44">
    <cfRule type="cellIs" dxfId="9787" priority="1066" operator="lessThan">
      <formula>$C$4</formula>
    </cfRule>
  </conditionalFormatting>
  <conditionalFormatting sqref="AM45">
    <cfRule type="cellIs" dxfId="9786" priority="1067" operator="lessThan">
      <formula>$C$4</formula>
    </cfRule>
  </conditionalFormatting>
  <conditionalFormatting sqref="AM46">
    <cfRule type="cellIs" dxfId="9785" priority="1068" operator="lessThan">
      <formula>$C$4</formula>
    </cfRule>
  </conditionalFormatting>
  <conditionalFormatting sqref="AM47">
    <cfRule type="cellIs" dxfId="9784" priority="1069" operator="lessThan">
      <formula>$C$4</formula>
    </cfRule>
  </conditionalFormatting>
  <conditionalFormatting sqref="AM48">
    <cfRule type="cellIs" dxfId="9783" priority="1070" operator="lessThan">
      <formula>$C$4</formula>
    </cfRule>
  </conditionalFormatting>
  <conditionalFormatting sqref="AM49">
    <cfRule type="cellIs" dxfId="9782" priority="1071" operator="lessThan">
      <formula>$C$4</formula>
    </cfRule>
  </conditionalFormatting>
  <conditionalFormatting sqref="AM50">
    <cfRule type="cellIs" dxfId="9781" priority="1072" operator="lessThan">
      <formula>$C$4</formula>
    </cfRule>
  </conditionalFormatting>
  <conditionalFormatting sqref="AM51">
    <cfRule type="cellIs" dxfId="9780" priority="1073" operator="lessThan">
      <formula>$C$4</formula>
    </cfRule>
  </conditionalFormatting>
  <conditionalFormatting sqref="AM52">
    <cfRule type="cellIs" dxfId="9779" priority="1074" operator="lessThan">
      <formula>$C$4</formula>
    </cfRule>
  </conditionalFormatting>
  <conditionalFormatting sqref="AM53">
    <cfRule type="cellIs" dxfId="9778" priority="1075" operator="lessThan">
      <formula>$C$4</formula>
    </cfRule>
  </conditionalFormatting>
  <conditionalFormatting sqref="AM54">
    <cfRule type="cellIs" dxfId="9777" priority="1076" operator="lessThan">
      <formula>$C$4</formula>
    </cfRule>
  </conditionalFormatting>
  <conditionalFormatting sqref="AM55">
    <cfRule type="cellIs" dxfId="9776" priority="1077" operator="lessThan">
      <formula>$C$4</formula>
    </cfRule>
  </conditionalFormatting>
  <conditionalFormatting sqref="AM56">
    <cfRule type="cellIs" dxfId="9775" priority="1078" operator="lessThan">
      <formula>$C$4</formula>
    </cfRule>
  </conditionalFormatting>
  <conditionalFormatting sqref="AM57">
    <cfRule type="cellIs" dxfId="9774" priority="1079" operator="lessThan">
      <formula>$C$4</formula>
    </cfRule>
  </conditionalFormatting>
  <conditionalFormatting sqref="AM58">
    <cfRule type="cellIs" dxfId="9773" priority="1080" operator="lessThan">
      <formula>$C$4</formula>
    </cfRule>
  </conditionalFormatting>
  <conditionalFormatting sqref="AM59">
    <cfRule type="cellIs" dxfId="9772" priority="1081" operator="lessThan">
      <formula>$C$4</formula>
    </cfRule>
  </conditionalFormatting>
  <conditionalFormatting sqref="AM60">
    <cfRule type="cellIs" dxfId="9771" priority="1082" operator="lessThan">
      <formula>$C$4</formula>
    </cfRule>
  </conditionalFormatting>
  <conditionalFormatting sqref="AN11">
    <cfRule type="cellIs" dxfId="9770" priority="1083" operator="lessThan">
      <formula>$C$4</formula>
    </cfRule>
  </conditionalFormatting>
  <conditionalFormatting sqref="AN12">
    <cfRule type="cellIs" dxfId="9769" priority="1084" operator="lessThan">
      <formula>$C$4</formula>
    </cfRule>
  </conditionalFormatting>
  <conditionalFormatting sqref="AN13">
    <cfRule type="cellIs" dxfId="9768" priority="1085" operator="lessThan">
      <formula>$C$4</formula>
    </cfRule>
  </conditionalFormatting>
  <conditionalFormatting sqref="AN14">
    <cfRule type="cellIs" dxfId="9767" priority="1086" operator="lessThan">
      <formula>$C$4</formula>
    </cfRule>
  </conditionalFormatting>
  <conditionalFormatting sqref="AN15">
    <cfRule type="cellIs" dxfId="9766" priority="1087" operator="lessThan">
      <formula>$C$4</formula>
    </cfRule>
  </conditionalFormatting>
  <conditionalFormatting sqref="AN16">
    <cfRule type="cellIs" dxfId="9765" priority="1088" operator="lessThan">
      <formula>$C$4</formula>
    </cfRule>
  </conditionalFormatting>
  <conditionalFormatting sqref="AN17">
    <cfRule type="cellIs" dxfId="9764" priority="1089" operator="lessThan">
      <formula>$C$4</formula>
    </cfRule>
  </conditionalFormatting>
  <conditionalFormatting sqref="AN18">
    <cfRule type="cellIs" dxfId="9763" priority="1090" operator="lessThan">
      <formula>$C$4</formula>
    </cfRule>
  </conditionalFormatting>
  <conditionalFormatting sqref="AN19">
    <cfRule type="cellIs" dxfId="9762" priority="1091" operator="lessThan">
      <formula>$C$4</formula>
    </cfRule>
  </conditionalFormatting>
  <conditionalFormatting sqref="AN20">
    <cfRule type="cellIs" dxfId="9761" priority="1092" operator="lessThan">
      <formula>$C$4</formula>
    </cfRule>
  </conditionalFormatting>
  <conditionalFormatting sqref="AN21">
    <cfRule type="cellIs" dxfId="9760" priority="1093" operator="lessThan">
      <formula>$C$4</formula>
    </cfRule>
  </conditionalFormatting>
  <conditionalFormatting sqref="AN22">
    <cfRule type="cellIs" dxfId="9759" priority="1094" operator="lessThan">
      <formula>$C$4</formula>
    </cfRule>
  </conditionalFormatting>
  <conditionalFormatting sqref="AN23">
    <cfRule type="cellIs" dxfId="9758" priority="1095" operator="lessThan">
      <formula>$C$4</formula>
    </cfRule>
  </conditionalFormatting>
  <conditionalFormatting sqref="AN24">
    <cfRule type="cellIs" dxfId="9757" priority="1096" operator="lessThan">
      <formula>$C$4</formula>
    </cfRule>
  </conditionalFormatting>
  <conditionalFormatting sqref="AN25">
    <cfRule type="cellIs" dxfId="9756" priority="1097" operator="lessThan">
      <formula>$C$4</formula>
    </cfRule>
  </conditionalFormatting>
  <conditionalFormatting sqref="AN26">
    <cfRule type="cellIs" dxfId="9755" priority="1098" operator="lessThan">
      <formula>$C$4</formula>
    </cfRule>
  </conditionalFormatting>
  <conditionalFormatting sqref="AN27">
    <cfRule type="cellIs" dxfId="9754" priority="1099" operator="lessThan">
      <formula>$C$4</formula>
    </cfRule>
  </conditionalFormatting>
  <conditionalFormatting sqref="AN28">
    <cfRule type="cellIs" dxfId="9753" priority="1100" operator="lessThan">
      <formula>$C$4</formula>
    </cfRule>
  </conditionalFormatting>
  <conditionalFormatting sqref="AN29">
    <cfRule type="cellIs" dxfId="9752" priority="1101" operator="lessThan">
      <formula>$C$4</formula>
    </cfRule>
  </conditionalFormatting>
  <conditionalFormatting sqref="AN30">
    <cfRule type="cellIs" dxfId="9751" priority="1102" operator="lessThan">
      <formula>$C$4</formula>
    </cfRule>
  </conditionalFormatting>
  <conditionalFormatting sqref="AN31">
    <cfRule type="cellIs" dxfId="9750" priority="1103" operator="lessThan">
      <formula>$C$4</formula>
    </cfRule>
  </conditionalFormatting>
  <conditionalFormatting sqref="AN32">
    <cfRule type="cellIs" dxfId="9749" priority="1104" operator="lessThan">
      <formula>$C$4</formula>
    </cfRule>
  </conditionalFormatting>
  <conditionalFormatting sqref="AN33">
    <cfRule type="cellIs" dxfId="9748" priority="1105" operator="lessThan">
      <formula>$C$4</formula>
    </cfRule>
  </conditionalFormatting>
  <conditionalFormatting sqref="AN34">
    <cfRule type="cellIs" dxfId="9747" priority="1106" operator="lessThan">
      <formula>$C$4</formula>
    </cfRule>
  </conditionalFormatting>
  <conditionalFormatting sqref="AN35">
    <cfRule type="cellIs" dxfId="9746" priority="1107" operator="lessThan">
      <formula>$C$4</formula>
    </cfRule>
  </conditionalFormatting>
  <conditionalFormatting sqref="AN36">
    <cfRule type="cellIs" dxfId="9745" priority="1108" operator="lessThan">
      <formula>$C$4</formula>
    </cfRule>
  </conditionalFormatting>
  <conditionalFormatting sqref="AN37">
    <cfRule type="cellIs" dxfId="9744" priority="1109" operator="lessThan">
      <formula>$C$4</formula>
    </cfRule>
  </conditionalFormatting>
  <conditionalFormatting sqref="AN38">
    <cfRule type="cellIs" dxfId="9743" priority="1110" operator="lessThan">
      <formula>$C$4</formula>
    </cfRule>
  </conditionalFormatting>
  <conditionalFormatting sqref="AN39">
    <cfRule type="cellIs" dxfId="9742" priority="1111" operator="lessThan">
      <formula>$C$4</formula>
    </cfRule>
  </conditionalFormatting>
  <conditionalFormatting sqref="AN40">
    <cfRule type="cellIs" dxfId="9741" priority="1112" operator="lessThan">
      <formula>$C$4</formula>
    </cfRule>
  </conditionalFormatting>
  <conditionalFormatting sqref="AN41">
    <cfRule type="cellIs" dxfId="9740" priority="1113" operator="lessThan">
      <formula>$C$4</formula>
    </cfRule>
  </conditionalFormatting>
  <conditionalFormatting sqref="AN42">
    <cfRule type="cellIs" dxfId="9739" priority="1114" operator="lessThan">
      <formula>$C$4</formula>
    </cfRule>
  </conditionalFormatting>
  <conditionalFormatting sqref="AN43">
    <cfRule type="cellIs" dxfId="9738" priority="1115" operator="lessThan">
      <formula>$C$4</formula>
    </cfRule>
  </conditionalFormatting>
  <conditionalFormatting sqref="AN44">
    <cfRule type="cellIs" dxfId="9737" priority="1116" operator="lessThan">
      <formula>$C$4</formula>
    </cfRule>
  </conditionalFormatting>
  <conditionalFormatting sqref="AN45">
    <cfRule type="cellIs" dxfId="9736" priority="1117" operator="lessThan">
      <formula>$C$4</formula>
    </cfRule>
  </conditionalFormatting>
  <conditionalFormatting sqref="AN46">
    <cfRule type="cellIs" dxfId="9735" priority="1118" operator="lessThan">
      <formula>$C$4</formula>
    </cfRule>
  </conditionalFormatting>
  <conditionalFormatting sqref="AN47">
    <cfRule type="cellIs" dxfId="9734" priority="1119" operator="lessThan">
      <formula>$C$4</formula>
    </cfRule>
  </conditionalFormatting>
  <conditionalFormatting sqref="AN48">
    <cfRule type="cellIs" dxfId="9733" priority="1120" operator="lessThan">
      <formula>$C$4</formula>
    </cfRule>
  </conditionalFormatting>
  <conditionalFormatting sqref="AN49">
    <cfRule type="cellIs" dxfId="9732" priority="1121" operator="lessThan">
      <formula>$C$4</formula>
    </cfRule>
  </conditionalFormatting>
  <conditionalFormatting sqref="AN50">
    <cfRule type="cellIs" dxfId="9731" priority="1122" operator="lessThan">
      <formula>$C$4</formula>
    </cfRule>
  </conditionalFormatting>
  <conditionalFormatting sqref="AN51">
    <cfRule type="cellIs" dxfId="9730" priority="1123" operator="lessThan">
      <formula>$C$4</formula>
    </cfRule>
  </conditionalFormatting>
  <conditionalFormatting sqref="AN52">
    <cfRule type="cellIs" dxfId="9729" priority="1124" operator="lessThan">
      <formula>$C$4</formula>
    </cfRule>
  </conditionalFormatting>
  <conditionalFormatting sqref="AN53">
    <cfRule type="cellIs" dxfId="9728" priority="1125" operator="lessThan">
      <formula>$C$4</formula>
    </cfRule>
  </conditionalFormatting>
  <conditionalFormatting sqref="AN54">
    <cfRule type="cellIs" dxfId="9727" priority="1126" operator="lessThan">
      <formula>$C$4</formula>
    </cfRule>
  </conditionalFormatting>
  <conditionalFormatting sqref="AN55">
    <cfRule type="cellIs" dxfId="9726" priority="1127" operator="lessThan">
      <formula>$C$4</formula>
    </cfRule>
  </conditionalFormatting>
  <conditionalFormatting sqref="AN56">
    <cfRule type="cellIs" dxfId="9725" priority="1128" operator="lessThan">
      <formula>$C$4</formula>
    </cfRule>
  </conditionalFormatting>
  <conditionalFormatting sqref="AN57">
    <cfRule type="cellIs" dxfId="9724" priority="1129" operator="lessThan">
      <formula>$C$4</formula>
    </cfRule>
  </conditionalFormatting>
  <conditionalFormatting sqref="AN58">
    <cfRule type="cellIs" dxfId="9723" priority="1130" operator="lessThan">
      <formula>$C$4</formula>
    </cfRule>
  </conditionalFormatting>
  <conditionalFormatting sqref="AN59">
    <cfRule type="cellIs" dxfId="9722" priority="1131" operator="lessThan">
      <formula>$C$4</formula>
    </cfRule>
  </conditionalFormatting>
  <conditionalFormatting sqref="AN60">
    <cfRule type="cellIs" dxfId="9721" priority="1132" operator="lessThan">
      <formula>$C$4</formula>
    </cfRule>
  </conditionalFormatting>
  <conditionalFormatting sqref="AO11">
    <cfRule type="cellIs" dxfId="9720" priority="1133" operator="lessThan">
      <formula>$C$4</formula>
    </cfRule>
  </conditionalFormatting>
  <conditionalFormatting sqref="AO12">
    <cfRule type="cellIs" dxfId="9719" priority="1134" operator="lessThan">
      <formula>$C$4</formula>
    </cfRule>
  </conditionalFormatting>
  <conditionalFormatting sqref="AO13">
    <cfRule type="cellIs" dxfId="9718" priority="1135" operator="lessThan">
      <formula>$C$4</formula>
    </cfRule>
  </conditionalFormatting>
  <conditionalFormatting sqref="AO14">
    <cfRule type="cellIs" dxfId="9717" priority="1136" operator="lessThan">
      <formula>$C$4</formula>
    </cfRule>
  </conditionalFormatting>
  <conditionalFormatting sqref="AO15">
    <cfRule type="cellIs" dxfId="9716" priority="1137" operator="lessThan">
      <formula>$C$4</formula>
    </cfRule>
  </conditionalFormatting>
  <conditionalFormatting sqref="AO16">
    <cfRule type="cellIs" dxfId="9715" priority="1138" operator="lessThan">
      <formula>$C$4</formula>
    </cfRule>
  </conditionalFormatting>
  <conditionalFormatting sqref="AO17">
    <cfRule type="cellIs" dxfId="9714" priority="1139" operator="lessThan">
      <formula>$C$4</formula>
    </cfRule>
  </conditionalFormatting>
  <conditionalFormatting sqref="AO18">
    <cfRule type="cellIs" dxfId="9713" priority="1140" operator="lessThan">
      <formula>$C$4</formula>
    </cfRule>
  </conditionalFormatting>
  <conditionalFormatting sqref="AO19">
    <cfRule type="cellIs" dxfId="9712" priority="1141" operator="lessThan">
      <formula>$C$4</formula>
    </cfRule>
  </conditionalFormatting>
  <conditionalFormatting sqref="AO20">
    <cfRule type="cellIs" dxfId="9711" priority="1142" operator="lessThan">
      <formula>$C$4</formula>
    </cfRule>
  </conditionalFormatting>
  <conditionalFormatting sqref="AO21">
    <cfRule type="cellIs" dxfId="9710" priority="1143" operator="lessThan">
      <formula>$C$4</formula>
    </cfRule>
  </conditionalFormatting>
  <conditionalFormatting sqref="AO22">
    <cfRule type="cellIs" dxfId="9709" priority="1144" operator="lessThan">
      <formula>$C$4</formula>
    </cfRule>
  </conditionalFormatting>
  <conditionalFormatting sqref="AO23">
    <cfRule type="cellIs" dxfId="9708" priority="1145" operator="lessThan">
      <formula>$C$4</formula>
    </cfRule>
  </conditionalFormatting>
  <conditionalFormatting sqref="AO24">
    <cfRule type="cellIs" dxfId="9707" priority="1146" operator="lessThan">
      <formula>$C$4</formula>
    </cfRule>
  </conditionalFormatting>
  <conditionalFormatting sqref="AO25">
    <cfRule type="cellIs" dxfId="9706" priority="1147" operator="lessThan">
      <formula>$C$4</formula>
    </cfRule>
  </conditionalFormatting>
  <conditionalFormatting sqref="AO26">
    <cfRule type="cellIs" dxfId="9705" priority="1148" operator="lessThan">
      <formula>$C$4</formula>
    </cfRule>
  </conditionalFormatting>
  <conditionalFormatting sqref="AO27">
    <cfRule type="cellIs" dxfId="9704" priority="1149" operator="lessThan">
      <formula>$C$4</formula>
    </cfRule>
  </conditionalFormatting>
  <conditionalFormatting sqref="AO28">
    <cfRule type="cellIs" dxfId="9703" priority="1150" operator="lessThan">
      <formula>$C$4</formula>
    </cfRule>
  </conditionalFormatting>
  <conditionalFormatting sqref="AO29">
    <cfRule type="cellIs" dxfId="9702" priority="1151" operator="lessThan">
      <formula>$C$4</formula>
    </cfRule>
  </conditionalFormatting>
  <conditionalFormatting sqref="AO30">
    <cfRule type="cellIs" dxfId="9701" priority="1152" operator="lessThan">
      <formula>$C$4</formula>
    </cfRule>
  </conditionalFormatting>
  <conditionalFormatting sqref="AO31">
    <cfRule type="cellIs" dxfId="9700" priority="1153" operator="lessThan">
      <formula>$C$4</formula>
    </cfRule>
  </conditionalFormatting>
  <conditionalFormatting sqref="AO32">
    <cfRule type="cellIs" dxfId="9699" priority="1154" operator="lessThan">
      <formula>$C$4</formula>
    </cfRule>
  </conditionalFormatting>
  <conditionalFormatting sqref="AO33">
    <cfRule type="cellIs" dxfId="9698" priority="1155" operator="lessThan">
      <formula>$C$4</formula>
    </cfRule>
  </conditionalFormatting>
  <conditionalFormatting sqref="AO34">
    <cfRule type="cellIs" dxfId="9697" priority="1156" operator="lessThan">
      <formula>$C$4</formula>
    </cfRule>
  </conditionalFormatting>
  <conditionalFormatting sqref="AO35">
    <cfRule type="cellIs" dxfId="9696" priority="1157" operator="lessThan">
      <formula>$C$4</formula>
    </cfRule>
  </conditionalFormatting>
  <conditionalFormatting sqref="AO36">
    <cfRule type="cellIs" dxfId="9695" priority="1158" operator="lessThan">
      <formula>$C$4</formula>
    </cfRule>
  </conditionalFormatting>
  <conditionalFormatting sqref="AO37">
    <cfRule type="cellIs" dxfId="9694" priority="1159" operator="lessThan">
      <formula>$C$4</formula>
    </cfRule>
  </conditionalFormatting>
  <conditionalFormatting sqref="AO38">
    <cfRule type="cellIs" dxfId="9693" priority="1160" operator="lessThan">
      <formula>$C$4</formula>
    </cfRule>
  </conditionalFormatting>
  <conditionalFormatting sqref="AO39">
    <cfRule type="cellIs" dxfId="9692" priority="1161" operator="lessThan">
      <formula>$C$4</formula>
    </cfRule>
  </conditionalFormatting>
  <conditionalFormatting sqref="AO40">
    <cfRule type="cellIs" dxfId="9691" priority="1162" operator="lessThan">
      <formula>$C$4</formula>
    </cfRule>
  </conditionalFormatting>
  <conditionalFormatting sqref="AO41">
    <cfRule type="cellIs" dxfId="9690" priority="1163" operator="lessThan">
      <formula>$C$4</formula>
    </cfRule>
  </conditionalFormatting>
  <conditionalFormatting sqref="AO42">
    <cfRule type="cellIs" dxfId="9689" priority="1164" operator="lessThan">
      <formula>$C$4</formula>
    </cfRule>
  </conditionalFormatting>
  <conditionalFormatting sqref="AO43">
    <cfRule type="cellIs" dxfId="9688" priority="1165" operator="lessThan">
      <formula>$C$4</formula>
    </cfRule>
  </conditionalFormatting>
  <conditionalFormatting sqref="AO44">
    <cfRule type="cellIs" dxfId="9687" priority="1166" operator="lessThan">
      <formula>$C$4</formula>
    </cfRule>
  </conditionalFormatting>
  <conditionalFormatting sqref="AO45">
    <cfRule type="cellIs" dxfId="9686" priority="1167" operator="lessThan">
      <formula>$C$4</formula>
    </cfRule>
  </conditionalFormatting>
  <conditionalFormatting sqref="AO46">
    <cfRule type="cellIs" dxfId="9685" priority="1168" operator="lessThan">
      <formula>$C$4</formula>
    </cfRule>
  </conditionalFormatting>
  <conditionalFormatting sqref="AO47">
    <cfRule type="cellIs" dxfId="9684" priority="1169" operator="lessThan">
      <formula>$C$4</formula>
    </cfRule>
  </conditionalFormatting>
  <conditionalFormatting sqref="AO48">
    <cfRule type="cellIs" dxfId="9683" priority="1170" operator="lessThan">
      <formula>$C$4</formula>
    </cfRule>
  </conditionalFormatting>
  <conditionalFormatting sqref="AO49">
    <cfRule type="cellIs" dxfId="9682" priority="1171" operator="lessThan">
      <formula>$C$4</formula>
    </cfRule>
  </conditionalFormatting>
  <conditionalFormatting sqref="AO50">
    <cfRule type="cellIs" dxfId="9681" priority="1172" operator="lessThan">
      <formula>$C$4</formula>
    </cfRule>
  </conditionalFormatting>
  <conditionalFormatting sqref="AO51">
    <cfRule type="cellIs" dxfId="9680" priority="1173" operator="lessThan">
      <formula>$C$4</formula>
    </cfRule>
  </conditionalFormatting>
  <conditionalFormatting sqref="AO52">
    <cfRule type="cellIs" dxfId="9679" priority="1174" operator="lessThan">
      <formula>$C$4</formula>
    </cfRule>
  </conditionalFormatting>
  <conditionalFormatting sqref="AO53">
    <cfRule type="cellIs" dxfId="9678" priority="1175" operator="lessThan">
      <formula>$C$4</formula>
    </cfRule>
  </conditionalFormatting>
  <conditionalFormatting sqref="AO54">
    <cfRule type="cellIs" dxfId="9677" priority="1176" operator="lessThan">
      <formula>$C$4</formula>
    </cfRule>
  </conditionalFormatting>
  <conditionalFormatting sqref="AO55">
    <cfRule type="cellIs" dxfId="9676" priority="1177" operator="lessThan">
      <formula>$C$4</formula>
    </cfRule>
  </conditionalFormatting>
  <conditionalFormatting sqref="AO56">
    <cfRule type="cellIs" dxfId="9675" priority="1178" operator="lessThan">
      <formula>$C$4</formula>
    </cfRule>
  </conditionalFormatting>
  <conditionalFormatting sqref="AO57">
    <cfRule type="cellIs" dxfId="9674" priority="1179" operator="lessThan">
      <formula>$C$4</formula>
    </cfRule>
  </conditionalFormatting>
  <conditionalFormatting sqref="AO58">
    <cfRule type="cellIs" dxfId="9673" priority="1180" operator="lessThan">
      <formula>$C$4</formula>
    </cfRule>
  </conditionalFormatting>
  <conditionalFormatting sqref="AO59">
    <cfRule type="cellIs" dxfId="9672" priority="1181" operator="lessThan">
      <formula>$C$4</formula>
    </cfRule>
  </conditionalFormatting>
  <conditionalFormatting sqref="AO60">
    <cfRule type="cellIs" dxfId="9671" priority="1182" operator="lessThan">
      <formula>$C$4</formula>
    </cfRule>
  </conditionalFormatting>
  <conditionalFormatting sqref="AP11">
    <cfRule type="cellIs" dxfId="9670" priority="1183" operator="lessThan">
      <formula>$C$4</formula>
    </cfRule>
  </conditionalFormatting>
  <conditionalFormatting sqref="AP12">
    <cfRule type="cellIs" dxfId="9669" priority="1184" operator="lessThan">
      <formula>$C$4</formula>
    </cfRule>
  </conditionalFormatting>
  <conditionalFormatting sqref="AP13">
    <cfRule type="cellIs" dxfId="9668" priority="1185" operator="lessThan">
      <formula>$C$4</formula>
    </cfRule>
  </conditionalFormatting>
  <conditionalFormatting sqref="AP14">
    <cfRule type="cellIs" dxfId="9667" priority="1186" operator="lessThan">
      <formula>$C$4</formula>
    </cfRule>
  </conditionalFormatting>
  <conditionalFormatting sqref="AP15">
    <cfRule type="cellIs" dxfId="9666" priority="1187" operator="lessThan">
      <formula>$C$4</formula>
    </cfRule>
  </conditionalFormatting>
  <conditionalFormatting sqref="AP16">
    <cfRule type="cellIs" dxfId="9665" priority="1188" operator="lessThan">
      <formula>$C$4</formula>
    </cfRule>
  </conditionalFormatting>
  <conditionalFormatting sqref="AP17">
    <cfRule type="cellIs" dxfId="9664" priority="1189" operator="lessThan">
      <formula>$C$4</formula>
    </cfRule>
  </conditionalFormatting>
  <conditionalFormatting sqref="AP18">
    <cfRule type="cellIs" dxfId="9663" priority="1190" operator="lessThan">
      <formula>$C$4</formula>
    </cfRule>
  </conditionalFormatting>
  <conditionalFormatting sqref="AP19">
    <cfRule type="cellIs" dxfId="9662" priority="1191" operator="lessThan">
      <formula>$C$4</formula>
    </cfRule>
  </conditionalFormatting>
  <conditionalFormatting sqref="AP20">
    <cfRule type="cellIs" dxfId="9661" priority="1192" operator="lessThan">
      <formula>$C$4</formula>
    </cfRule>
  </conditionalFormatting>
  <conditionalFormatting sqref="AP21">
    <cfRule type="cellIs" dxfId="9660" priority="1193" operator="lessThan">
      <formula>$C$4</formula>
    </cfRule>
  </conditionalFormatting>
  <conditionalFormatting sqref="AP22">
    <cfRule type="cellIs" dxfId="9659" priority="1194" operator="lessThan">
      <formula>$C$4</formula>
    </cfRule>
  </conditionalFormatting>
  <conditionalFormatting sqref="AP23">
    <cfRule type="cellIs" dxfId="9658" priority="1195" operator="lessThan">
      <formula>$C$4</formula>
    </cfRule>
  </conditionalFormatting>
  <conditionalFormatting sqref="AP24">
    <cfRule type="cellIs" dxfId="9657" priority="1196" operator="lessThan">
      <formula>$C$4</formula>
    </cfRule>
  </conditionalFormatting>
  <conditionalFormatting sqref="AP25">
    <cfRule type="cellIs" dxfId="9656" priority="1197" operator="lessThan">
      <formula>$C$4</formula>
    </cfRule>
  </conditionalFormatting>
  <conditionalFormatting sqref="AP26">
    <cfRule type="cellIs" dxfId="9655" priority="1198" operator="lessThan">
      <formula>$C$4</formula>
    </cfRule>
  </conditionalFormatting>
  <conditionalFormatting sqref="AP27">
    <cfRule type="cellIs" dxfId="9654" priority="1199" operator="lessThan">
      <formula>$C$4</formula>
    </cfRule>
  </conditionalFormatting>
  <conditionalFormatting sqref="AP28">
    <cfRule type="cellIs" dxfId="9653" priority="1200" operator="lessThan">
      <formula>$C$4</formula>
    </cfRule>
  </conditionalFormatting>
  <conditionalFormatting sqref="AP29">
    <cfRule type="cellIs" dxfId="9652" priority="1201" operator="lessThan">
      <formula>$C$4</formula>
    </cfRule>
  </conditionalFormatting>
  <conditionalFormatting sqref="AP30">
    <cfRule type="cellIs" dxfId="9651" priority="1202" operator="lessThan">
      <formula>$C$4</formula>
    </cfRule>
  </conditionalFormatting>
  <conditionalFormatting sqref="AP31">
    <cfRule type="cellIs" dxfId="9650" priority="1203" operator="lessThan">
      <formula>$C$4</formula>
    </cfRule>
  </conditionalFormatting>
  <conditionalFormatting sqref="AP32">
    <cfRule type="cellIs" dxfId="9649" priority="1204" operator="lessThan">
      <formula>$C$4</formula>
    </cfRule>
  </conditionalFormatting>
  <conditionalFormatting sqref="AP33">
    <cfRule type="cellIs" dxfId="9648" priority="1205" operator="lessThan">
      <formula>$C$4</formula>
    </cfRule>
  </conditionalFormatting>
  <conditionalFormatting sqref="AP34">
    <cfRule type="cellIs" dxfId="9647" priority="1206" operator="lessThan">
      <formula>$C$4</formula>
    </cfRule>
  </conditionalFormatting>
  <conditionalFormatting sqref="AP35">
    <cfRule type="cellIs" dxfId="9646" priority="1207" operator="lessThan">
      <formula>$C$4</formula>
    </cfRule>
  </conditionalFormatting>
  <conditionalFormatting sqref="AP36">
    <cfRule type="cellIs" dxfId="9645" priority="1208" operator="lessThan">
      <formula>$C$4</formula>
    </cfRule>
  </conditionalFormatting>
  <conditionalFormatting sqref="AP37">
    <cfRule type="cellIs" dxfId="9644" priority="1209" operator="lessThan">
      <formula>$C$4</formula>
    </cfRule>
  </conditionalFormatting>
  <conditionalFormatting sqref="AP38">
    <cfRule type="cellIs" dxfId="9643" priority="1210" operator="lessThan">
      <formula>$C$4</formula>
    </cfRule>
  </conditionalFormatting>
  <conditionalFormatting sqref="AP39">
    <cfRule type="cellIs" dxfId="9642" priority="1211" operator="lessThan">
      <formula>$C$4</formula>
    </cfRule>
  </conditionalFormatting>
  <conditionalFormatting sqref="AP40">
    <cfRule type="cellIs" dxfId="9641" priority="1212" operator="lessThan">
      <formula>$C$4</formula>
    </cfRule>
  </conditionalFormatting>
  <conditionalFormatting sqref="AP41">
    <cfRule type="cellIs" dxfId="9640" priority="1213" operator="lessThan">
      <formula>$C$4</formula>
    </cfRule>
  </conditionalFormatting>
  <conditionalFormatting sqref="AP42">
    <cfRule type="cellIs" dxfId="9639" priority="1214" operator="lessThan">
      <formula>$C$4</formula>
    </cfRule>
  </conditionalFormatting>
  <conditionalFormatting sqref="AP43">
    <cfRule type="cellIs" dxfId="9638" priority="1215" operator="lessThan">
      <formula>$C$4</formula>
    </cfRule>
  </conditionalFormatting>
  <conditionalFormatting sqref="AP44">
    <cfRule type="cellIs" dxfId="9637" priority="1216" operator="lessThan">
      <formula>$C$4</formula>
    </cfRule>
  </conditionalFormatting>
  <conditionalFormatting sqref="AP45">
    <cfRule type="cellIs" dxfId="9636" priority="1217" operator="lessThan">
      <formula>$C$4</formula>
    </cfRule>
  </conditionalFormatting>
  <conditionalFormatting sqref="AP46">
    <cfRule type="cellIs" dxfId="9635" priority="1218" operator="lessThan">
      <formula>$C$4</formula>
    </cfRule>
  </conditionalFormatting>
  <conditionalFormatting sqref="AP47">
    <cfRule type="cellIs" dxfId="9634" priority="1219" operator="lessThan">
      <formula>$C$4</formula>
    </cfRule>
  </conditionalFormatting>
  <conditionalFormatting sqref="AP48">
    <cfRule type="cellIs" dxfId="9633" priority="1220" operator="lessThan">
      <formula>$C$4</formula>
    </cfRule>
  </conditionalFormatting>
  <conditionalFormatting sqref="AP49">
    <cfRule type="cellIs" dxfId="9632" priority="1221" operator="lessThan">
      <formula>$C$4</formula>
    </cfRule>
  </conditionalFormatting>
  <conditionalFormatting sqref="AP50">
    <cfRule type="cellIs" dxfId="9631" priority="1222" operator="lessThan">
      <formula>$C$4</formula>
    </cfRule>
  </conditionalFormatting>
  <conditionalFormatting sqref="AP51">
    <cfRule type="cellIs" dxfId="9630" priority="1223" operator="lessThan">
      <formula>$C$4</formula>
    </cfRule>
  </conditionalFormatting>
  <conditionalFormatting sqref="AP52">
    <cfRule type="cellIs" dxfId="9629" priority="1224" operator="lessThan">
      <formula>$C$4</formula>
    </cfRule>
  </conditionalFormatting>
  <conditionalFormatting sqref="AP53">
    <cfRule type="cellIs" dxfId="9628" priority="1225" operator="lessThan">
      <formula>$C$4</formula>
    </cfRule>
  </conditionalFormatting>
  <conditionalFormatting sqref="AP54">
    <cfRule type="cellIs" dxfId="9627" priority="1226" operator="lessThan">
      <formula>$C$4</formula>
    </cfRule>
  </conditionalFormatting>
  <conditionalFormatting sqref="AP55">
    <cfRule type="cellIs" dxfId="9626" priority="1227" operator="lessThan">
      <formula>$C$4</formula>
    </cfRule>
  </conditionalFormatting>
  <conditionalFormatting sqref="AP56">
    <cfRule type="cellIs" dxfId="9625" priority="1228" operator="lessThan">
      <formula>$C$4</formula>
    </cfRule>
  </conditionalFormatting>
  <conditionalFormatting sqref="AP57">
    <cfRule type="cellIs" dxfId="9624" priority="1229" operator="lessThan">
      <formula>$C$4</formula>
    </cfRule>
  </conditionalFormatting>
  <conditionalFormatting sqref="AP58">
    <cfRule type="cellIs" dxfId="9623" priority="1230" operator="lessThan">
      <formula>$C$4</formula>
    </cfRule>
  </conditionalFormatting>
  <conditionalFormatting sqref="AP59">
    <cfRule type="cellIs" dxfId="9622" priority="1231" operator="lessThan">
      <formula>$C$4</formula>
    </cfRule>
  </conditionalFormatting>
  <conditionalFormatting sqref="AP60">
    <cfRule type="cellIs" dxfId="9621" priority="1232" operator="lessThan">
      <formula>$C$4</formula>
    </cfRule>
  </conditionalFormatting>
  <conditionalFormatting sqref="AQ11">
    <cfRule type="cellIs" dxfId="9620" priority="1233" operator="lessThan">
      <formula>$C$4</formula>
    </cfRule>
  </conditionalFormatting>
  <conditionalFormatting sqref="AQ12">
    <cfRule type="cellIs" dxfId="9619" priority="1234" operator="lessThan">
      <formula>$C$4</formula>
    </cfRule>
  </conditionalFormatting>
  <conditionalFormatting sqref="AQ13">
    <cfRule type="cellIs" dxfId="9618" priority="1235" operator="lessThan">
      <formula>$C$4</formula>
    </cfRule>
  </conditionalFormatting>
  <conditionalFormatting sqref="AQ14">
    <cfRule type="cellIs" dxfId="9617" priority="1236" operator="lessThan">
      <formula>$C$4</formula>
    </cfRule>
  </conditionalFormatting>
  <conditionalFormatting sqref="AQ15">
    <cfRule type="cellIs" dxfId="9616" priority="1237" operator="lessThan">
      <formula>$C$4</formula>
    </cfRule>
  </conditionalFormatting>
  <conditionalFormatting sqref="AQ16">
    <cfRule type="cellIs" dxfId="9615" priority="1238" operator="lessThan">
      <formula>$C$4</formula>
    </cfRule>
  </conditionalFormatting>
  <conditionalFormatting sqref="AQ17">
    <cfRule type="cellIs" dxfId="9614" priority="1239" operator="lessThan">
      <formula>$C$4</formula>
    </cfRule>
  </conditionalFormatting>
  <conditionalFormatting sqref="AQ18">
    <cfRule type="cellIs" dxfId="9613" priority="1240" operator="lessThan">
      <formula>$C$4</formula>
    </cfRule>
  </conditionalFormatting>
  <conditionalFormatting sqref="AQ19">
    <cfRule type="cellIs" dxfId="9612" priority="1241" operator="lessThan">
      <formula>$C$4</formula>
    </cfRule>
  </conditionalFormatting>
  <conditionalFormatting sqref="AQ20">
    <cfRule type="cellIs" dxfId="9611" priority="1242" operator="lessThan">
      <formula>$C$4</formula>
    </cfRule>
  </conditionalFormatting>
  <conditionalFormatting sqref="AQ21">
    <cfRule type="cellIs" dxfId="9610" priority="1243" operator="lessThan">
      <formula>$C$4</formula>
    </cfRule>
  </conditionalFormatting>
  <conditionalFormatting sqref="AQ22">
    <cfRule type="cellIs" dxfId="9609" priority="1244" operator="lessThan">
      <formula>$C$4</formula>
    </cfRule>
  </conditionalFormatting>
  <conditionalFormatting sqref="AQ23">
    <cfRule type="cellIs" dxfId="9608" priority="1245" operator="lessThan">
      <formula>$C$4</formula>
    </cfRule>
  </conditionalFormatting>
  <conditionalFormatting sqref="AQ24">
    <cfRule type="cellIs" dxfId="9607" priority="1246" operator="lessThan">
      <formula>$C$4</formula>
    </cfRule>
  </conditionalFormatting>
  <conditionalFormatting sqref="AQ25">
    <cfRule type="cellIs" dxfId="9606" priority="1247" operator="lessThan">
      <formula>$C$4</formula>
    </cfRule>
  </conditionalFormatting>
  <conditionalFormatting sqref="AQ26">
    <cfRule type="cellIs" dxfId="9605" priority="1248" operator="lessThan">
      <formula>$C$4</formula>
    </cfRule>
  </conditionalFormatting>
  <conditionalFormatting sqref="AQ27">
    <cfRule type="cellIs" dxfId="9604" priority="1249" operator="lessThan">
      <formula>$C$4</formula>
    </cfRule>
  </conditionalFormatting>
  <conditionalFormatting sqref="AQ28">
    <cfRule type="cellIs" dxfId="9603" priority="1250" operator="lessThan">
      <formula>$C$4</formula>
    </cfRule>
  </conditionalFormatting>
  <conditionalFormatting sqref="AQ29">
    <cfRule type="cellIs" dxfId="9602" priority="1251" operator="lessThan">
      <formula>$C$4</formula>
    </cfRule>
  </conditionalFormatting>
  <conditionalFormatting sqref="AQ30">
    <cfRule type="cellIs" dxfId="9601" priority="1252" operator="lessThan">
      <formula>$C$4</formula>
    </cfRule>
  </conditionalFormatting>
  <conditionalFormatting sqref="AQ31">
    <cfRule type="cellIs" dxfId="9600" priority="1253" operator="lessThan">
      <formula>$C$4</formula>
    </cfRule>
  </conditionalFormatting>
  <conditionalFormatting sqref="AQ32">
    <cfRule type="cellIs" dxfId="9599" priority="1254" operator="lessThan">
      <formula>$C$4</formula>
    </cfRule>
  </conditionalFormatting>
  <conditionalFormatting sqref="AQ33">
    <cfRule type="cellIs" dxfId="9598" priority="1255" operator="lessThan">
      <formula>$C$4</formula>
    </cfRule>
  </conditionalFormatting>
  <conditionalFormatting sqref="AQ34">
    <cfRule type="cellIs" dxfId="9597" priority="1256" operator="lessThan">
      <formula>$C$4</formula>
    </cfRule>
  </conditionalFormatting>
  <conditionalFormatting sqref="AQ35">
    <cfRule type="cellIs" dxfId="9596" priority="1257" operator="lessThan">
      <formula>$C$4</formula>
    </cfRule>
  </conditionalFormatting>
  <conditionalFormatting sqref="AQ36">
    <cfRule type="cellIs" dxfId="9595" priority="1258" operator="lessThan">
      <formula>$C$4</formula>
    </cfRule>
  </conditionalFormatting>
  <conditionalFormatting sqref="AQ37">
    <cfRule type="cellIs" dxfId="9594" priority="1259" operator="lessThan">
      <formula>$C$4</formula>
    </cfRule>
  </conditionalFormatting>
  <conditionalFormatting sqref="AQ38">
    <cfRule type="cellIs" dxfId="9593" priority="1260" operator="lessThan">
      <formula>$C$4</formula>
    </cfRule>
  </conditionalFormatting>
  <conditionalFormatting sqref="AQ39">
    <cfRule type="cellIs" dxfId="9592" priority="1261" operator="lessThan">
      <formula>$C$4</formula>
    </cfRule>
  </conditionalFormatting>
  <conditionalFormatting sqref="AQ40">
    <cfRule type="cellIs" dxfId="9591" priority="1262" operator="lessThan">
      <formula>$C$4</formula>
    </cfRule>
  </conditionalFormatting>
  <conditionalFormatting sqref="AQ41">
    <cfRule type="cellIs" dxfId="9590" priority="1263" operator="lessThan">
      <formula>$C$4</formula>
    </cfRule>
  </conditionalFormatting>
  <conditionalFormatting sqref="AQ42">
    <cfRule type="cellIs" dxfId="9589" priority="1264" operator="lessThan">
      <formula>$C$4</formula>
    </cfRule>
  </conditionalFormatting>
  <conditionalFormatting sqref="AQ43">
    <cfRule type="cellIs" dxfId="9588" priority="1265" operator="lessThan">
      <formula>$C$4</formula>
    </cfRule>
  </conditionalFormatting>
  <conditionalFormatting sqref="AQ44">
    <cfRule type="cellIs" dxfId="9587" priority="1266" operator="lessThan">
      <formula>$C$4</formula>
    </cfRule>
  </conditionalFormatting>
  <conditionalFormatting sqref="AQ45">
    <cfRule type="cellIs" dxfId="9586" priority="1267" operator="lessThan">
      <formula>$C$4</formula>
    </cfRule>
  </conditionalFormatting>
  <conditionalFormatting sqref="AQ46">
    <cfRule type="cellIs" dxfId="9585" priority="1268" operator="lessThan">
      <formula>$C$4</formula>
    </cfRule>
  </conditionalFormatting>
  <conditionalFormatting sqref="AQ47">
    <cfRule type="cellIs" dxfId="9584" priority="1269" operator="lessThan">
      <formula>$C$4</formula>
    </cfRule>
  </conditionalFormatting>
  <conditionalFormatting sqref="AQ48">
    <cfRule type="cellIs" dxfId="9583" priority="1270" operator="lessThan">
      <formula>$C$4</formula>
    </cfRule>
  </conditionalFormatting>
  <conditionalFormatting sqref="AQ49">
    <cfRule type="cellIs" dxfId="9582" priority="1271" operator="lessThan">
      <formula>$C$4</formula>
    </cfRule>
  </conditionalFormatting>
  <conditionalFormatting sqref="AQ50">
    <cfRule type="cellIs" dxfId="9581" priority="1272" operator="lessThan">
      <formula>$C$4</formula>
    </cfRule>
  </conditionalFormatting>
  <conditionalFormatting sqref="AQ51">
    <cfRule type="cellIs" dxfId="9580" priority="1273" operator="lessThan">
      <formula>$C$4</formula>
    </cfRule>
  </conditionalFormatting>
  <conditionalFormatting sqref="AQ52">
    <cfRule type="cellIs" dxfId="9579" priority="1274" operator="lessThan">
      <formula>$C$4</formula>
    </cfRule>
  </conditionalFormatting>
  <conditionalFormatting sqref="AQ53">
    <cfRule type="cellIs" dxfId="9578" priority="1275" operator="lessThan">
      <formula>$C$4</formula>
    </cfRule>
  </conditionalFormatting>
  <conditionalFormatting sqref="AQ54">
    <cfRule type="cellIs" dxfId="9577" priority="1276" operator="lessThan">
      <formula>$C$4</formula>
    </cfRule>
  </conditionalFormatting>
  <conditionalFormatting sqref="AQ55">
    <cfRule type="cellIs" dxfId="9576" priority="1277" operator="lessThan">
      <formula>$C$4</formula>
    </cfRule>
  </conditionalFormatting>
  <conditionalFormatting sqref="AQ56">
    <cfRule type="cellIs" dxfId="9575" priority="1278" operator="lessThan">
      <formula>$C$4</formula>
    </cfRule>
  </conditionalFormatting>
  <conditionalFormatting sqref="AQ57">
    <cfRule type="cellIs" dxfId="9574" priority="1279" operator="lessThan">
      <formula>$C$4</formula>
    </cfRule>
  </conditionalFormatting>
  <conditionalFormatting sqref="AQ58">
    <cfRule type="cellIs" dxfId="9573" priority="1280" operator="lessThan">
      <formula>$C$4</formula>
    </cfRule>
  </conditionalFormatting>
  <conditionalFormatting sqref="AQ59">
    <cfRule type="cellIs" dxfId="9572" priority="1281" operator="lessThan">
      <formula>$C$4</formula>
    </cfRule>
  </conditionalFormatting>
  <conditionalFormatting sqref="AQ60">
    <cfRule type="cellIs" dxfId="9571" priority="1282" operator="lessThan">
      <formula>$C$4</formula>
    </cfRule>
  </conditionalFormatting>
  <conditionalFormatting sqref="AR11">
    <cfRule type="cellIs" dxfId="9570" priority="1283" operator="lessThan">
      <formula>$C$4</formula>
    </cfRule>
  </conditionalFormatting>
  <conditionalFormatting sqref="AR12">
    <cfRule type="cellIs" dxfId="9569" priority="1284" operator="lessThan">
      <formula>$C$4</formula>
    </cfRule>
  </conditionalFormatting>
  <conditionalFormatting sqref="AR13">
    <cfRule type="cellIs" dxfId="9568" priority="1285" operator="lessThan">
      <formula>$C$4</formula>
    </cfRule>
  </conditionalFormatting>
  <conditionalFormatting sqref="AR14">
    <cfRule type="cellIs" dxfId="9567" priority="1286" operator="lessThan">
      <formula>$C$4</formula>
    </cfRule>
  </conditionalFormatting>
  <conditionalFormatting sqref="AR15">
    <cfRule type="cellIs" dxfId="9566" priority="1287" operator="lessThan">
      <formula>$C$4</formula>
    </cfRule>
  </conditionalFormatting>
  <conditionalFormatting sqref="AR16">
    <cfRule type="cellIs" dxfId="9565" priority="1288" operator="lessThan">
      <formula>$C$4</formula>
    </cfRule>
  </conditionalFormatting>
  <conditionalFormatting sqref="AR17">
    <cfRule type="cellIs" dxfId="9564" priority="1289" operator="lessThan">
      <formula>$C$4</formula>
    </cfRule>
  </conditionalFormatting>
  <conditionalFormatting sqref="AR18">
    <cfRule type="cellIs" dxfId="9563" priority="1290" operator="lessThan">
      <formula>$C$4</formula>
    </cfRule>
  </conditionalFormatting>
  <conditionalFormatting sqref="AR19">
    <cfRule type="cellIs" dxfId="9562" priority="1291" operator="lessThan">
      <formula>$C$4</formula>
    </cfRule>
  </conditionalFormatting>
  <conditionalFormatting sqref="AR20">
    <cfRule type="cellIs" dxfId="9561" priority="1292" operator="lessThan">
      <formula>$C$4</formula>
    </cfRule>
  </conditionalFormatting>
  <conditionalFormatting sqref="AR21">
    <cfRule type="cellIs" dxfId="9560" priority="1293" operator="lessThan">
      <formula>$C$4</formula>
    </cfRule>
  </conditionalFormatting>
  <conditionalFormatting sqref="AR22">
    <cfRule type="cellIs" dxfId="9559" priority="1294" operator="lessThan">
      <formula>$C$4</formula>
    </cfRule>
  </conditionalFormatting>
  <conditionalFormatting sqref="AR23">
    <cfRule type="cellIs" dxfId="9558" priority="1295" operator="lessThan">
      <formula>$C$4</formula>
    </cfRule>
  </conditionalFormatting>
  <conditionalFormatting sqref="AR24">
    <cfRule type="cellIs" dxfId="9557" priority="1296" operator="lessThan">
      <formula>$C$4</formula>
    </cfRule>
  </conditionalFormatting>
  <conditionalFormatting sqref="AR25">
    <cfRule type="cellIs" dxfId="9556" priority="1297" operator="lessThan">
      <formula>$C$4</formula>
    </cfRule>
  </conditionalFormatting>
  <conditionalFormatting sqref="AR26">
    <cfRule type="cellIs" dxfId="9555" priority="1298" operator="lessThan">
      <formula>$C$4</formula>
    </cfRule>
  </conditionalFormatting>
  <conditionalFormatting sqref="AR27">
    <cfRule type="cellIs" dxfId="9554" priority="1299" operator="lessThan">
      <formula>$C$4</formula>
    </cfRule>
  </conditionalFormatting>
  <conditionalFormatting sqref="AR28">
    <cfRule type="cellIs" dxfId="9553" priority="1300" operator="lessThan">
      <formula>$C$4</formula>
    </cfRule>
  </conditionalFormatting>
  <conditionalFormatting sqref="AR29">
    <cfRule type="cellIs" dxfId="9552" priority="1301" operator="lessThan">
      <formula>$C$4</formula>
    </cfRule>
  </conditionalFormatting>
  <conditionalFormatting sqref="AR30">
    <cfRule type="cellIs" dxfId="9551" priority="1302" operator="lessThan">
      <formula>$C$4</formula>
    </cfRule>
  </conditionalFormatting>
  <conditionalFormatting sqref="AR31">
    <cfRule type="cellIs" dxfId="9550" priority="1303" operator="lessThan">
      <formula>$C$4</formula>
    </cfRule>
  </conditionalFormatting>
  <conditionalFormatting sqref="AR32">
    <cfRule type="cellIs" dxfId="9549" priority="1304" operator="lessThan">
      <formula>$C$4</formula>
    </cfRule>
  </conditionalFormatting>
  <conditionalFormatting sqref="AR33">
    <cfRule type="cellIs" dxfId="9548" priority="1305" operator="lessThan">
      <formula>$C$4</formula>
    </cfRule>
  </conditionalFormatting>
  <conditionalFormatting sqref="AR34">
    <cfRule type="cellIs" dxfId="9547" priority="1306" operator="lessThan">
      <formula>$C$4</formula>
    </cfRule>
  </conditionalFormatting>
  <conditionalFormatting sqref="AR35">
    <cfRule type="cellIs" dxfId="9546" priority="1307" operator="lessThan">
      <formula>$C$4</formula>
    </cfRule>
  </conditionalFormatting>
  <conditionalFormatting sqref="AR36">
    <cfRule type="cellIs" dxfId="9545" priority="1308" operator="lessThan">
      <formula>$C$4</formula>
    </cfRule>
  </conditionalFormatting>
  <conditionalFormatting sqref="AR37">
    <cfRule type="cellIs" dxfId="9544" priority="1309" operator="lessThan">
      <formula>$C$4</formula>
    </cfRule>
  </conditionalFormatting>
  <conditionalFormatting sqref="AR38">
    <cfRule type="cellIs" dxfId="9543" priority="1310" operator="lessThan">
      <formula>$C$4</formula>
    </cfRule>
  </conditionalFormatting>
  <conditionalFormatting sqref="AR39">
    <cfRule type="cellIs" dxfId="9542" priority="1311" operator="lessThan">
      <formula>$C$4</formula>
    </cfRule>
  </conditionalFormatting>
  <conditionalFormatting sqref="AR40">
    <cfRule type="cellIs" dxfId="9541" priority="1312" operator="lessThan">
      <formula>$C$4</formula>
    </cfRule>
  </conditionalFormatting>
  <conditionalFormatting sqref="AR41">
    <cfRule type="cellIs" dxfId="9540" priority="1313" operator="lessThan">
      <formula>$C$4</formula>
    </cfRule>
  </conditionalFormatting>
  <conditionalFormatting sqref="AR42">
    <cfRule type="cellIs" dxfId="9539" priority="1314" operator="lessThan">
      <formula>$C$4</formula>
    </cfRule>
  </conditionalFormatting>
  <conditionalFormatting sqref="AR43">
    <cfRule type="cellIs" dxfId="9538" priority="1315" operator="lessThan">
      <formula>$C$4</formula>
    </cfRule>
  </conditionalFormatting>
  <conditionalFormatting sqref="AR44">
    <cfRule type="cellIs" dxfId="9537" priority="1316" operator="lessThan">
      <formula>$C$4</formula>
    </cfRule>
  </conditionalFormatting>
  <conditionalFormatting sqref="AR45">
    <cfRule type="cellIs" dxfId="9536" priority="1317" operator="lessThan">
      <formula>$C$4</formula>
    </cfRule>
  </conditionalFormatting>
  <conditionalFormatting sqref="AR46">
    <cfRule type="cellIs" dxfId="9535" priority="1318" operator="lessThan">
      <formula>$C$4</formula>
    </cfRule>
  </conditionalFormatting>
  <conditionalFormatting sqref="AR47">
    <cfRule type="cellIs" dxfId="9534" priority="1319" operator="lessThan">
      <formula>$C$4</formula>
    </cfRule>
  </conditionalFormatting>
  <conditionalFormatting sqref="AR48">
    <cfRule type="cellIs" dxfId="9533" priority="1320" operator="lessThan">
      <formula>$C$4</formula>
    </cfRule>
  </conditionalFormatting>
  <conditionalFormatting sqref="AR49">
    <cfRule type="cellIs" dxfId="9532" priority="1321" operator="lessThan">
      <formula>$C$4</formula>
    </cfRule>
  </conditionalFormatting>
  <conditionalFormatting sqref="AR50">
    <cfRule type="cellIs" dxfId="9531" priority="1322" operator="lessThan">
      <formula>$C$4</formula>
    </cfRule>
  </conditionalFormatting>
  <conditionalFormatting sqref="AR51">
    <cfRule type="cellIs" dxfId="9530" priority="1323" operator="lessThan">
      <formula>$C$4</formula>
    </cfRule>
  </conditionalFormatting>
  <conditionalFormatting sqref="AR52">
    <cfRule type="cellIs" dxfId="9529" priority="1324" operator="lessThan">
      <formula>$C$4</formula>
    </cfRule>
  </conditionalFormatting>
  <conditionalFormatting sqref="AR53">
    <cfRule type="cellIs" dxfId="9528" priority="1325" operator="lessThan">
      <formula>$C$4</formula>
    </cfRule>
  </conditionalFormatting>
  <conditionalFormatting sqref="AR54">
    <cfRule type="cellIs" dxfId="9527" priority="1326" operator="lessThan">
      <formula>$C$4</formula>
    </cfRule>
  </conditionalFormatting>
  <conditionalFormatting sqref="AR55">
    <cfRule type="cellIs" dxfId="9526" priority="1327" operator="lessThan">
      <formula>$C$4</formula>
    </cfRule>
  </conditionalFormatting>
  <conditionalFormatting sqref="AR56">
    <cfRule type="cellIs" dxfId="9525" priority="1328" operator="lessThan">
      <formula>$C$4</formula>
    </cfRule>
  </conditionalFormatting>
  <conditionalFormatting sqref="AR57">
    <cfRule type="cellIs" dxfId="9524" priority="1329" operator="lessThan">
      <formula>$C$4</formula>
    </cfRule>
  </conditionalFormatting>
  <conditionalFormatting sqref="AR58">
    <cfRule type="cellIs" dxfId="9523" priority="1330" operator="lessThan">
      <formula>$C$4</formula>
    </cfRule>
  </conditionalFormatting>
  <conditionalFormatting sqref="AR59">
    <cfRule type="cellIs" dxfId="9522" priority="1331" operator="lessThan">
      <formula>$C$4</formula>
    </cfRule>
  </conditionalFormatting>
  <conditionalFormatting sqref="AR60">
    <cfRule type="cellIs" dxfId="9521" priority="1332" operator="lessThan">
      <formula>$C$4</formula>
    </cfRule>
  </conditionalFormatting>
  <conditionalFormatting sqref="AS11">
    <cfRule type="cellIs" dxfId="9520" priority="1333" operator="lessThan">
      <formula>$C$4</formula>
    </cfRule>
  </conditionalFormatting>
  <conditionalFormatting sqref="AS12">
    <cfRule type="cellIs" dxfId="9519" priority="1334" operator="lessThan">
      <formula>$C$4</formula>
    </cfRule>
  </conditionalFormatting>
  <conditionalFormatting sqref="AS13">
    <cfRule type="cellIs" dxfId="9518" priority="1335" operator="lessThan">
      <formula>$C$4</formula>
    </cfRule>
  </conditionalFormatting>
  <conditionalFormatting sqref="AS14">
    <cfRule type="cellIs" dxfId="9517" priority="1336" operator="lessThan">
      <formula>$C$4</formula>
    </cfRule>
  </conditionalFormatting>
  <conditionalFormatting sqref="AS15">
    <cfRule type="cellIs" dxfId="9516" priority="1337" operator="lessThan">
      <formula>$C$4</formula>
    </cfRule>
  </conditionalFormatting>
  <conditionalFormatting sqref="AS16">
    <cfRule type="cellIs" dxfId="9515" priority="1338" operator="lessThan">
      <formula>$C$4</formula>
    </cfRule>
  </conditionalFormatting>
  <conditionalFormatting sqref="AS17">
    <cfRule type="cellIs" dxfId="9514" priority="1339" operator="lessThan">
      <formula>$C$4</formula>
    </cfRule>
  </conditionalFormatting>
  <conditionalFormatting sqref="AS18">
    <cfRule type="cellIs" dxfId="9513" priority="1340" operator="lessThan">
      <formula>$C$4</formula>
    </cfRule>
  </conditionalFormatting>
  <conditionalFormatting sqref="AS19">
    <cfRule type="cellIs" dxfId="9512" priority="1341" operator="lessThan">
      <formula>$C$4</formula>
    </cfRule>
  </conditionalFormatting>
  <conditionalFormatting sqref="AS20">
    <cfRule type="cellIs" dxfId="9511" priority="1342" operator="lessThan">
      <formula>$C$4</formula>
    </cfRule>
  </conditionalFormatting>
  <conditionalFormatting sqref="AS21">
    <cfRule type="cellIs" dxfId="9510" priority="1343" operator="lessThan">
      <formula>$C$4</formula>
    </cfRule>
  </conditionalFormatting>
  <conditionalFormatting sqref="AS22">
    <cfRule type="cellIs" dxfId="9509" priority="1344" operator="lessThan">
      <formula>$C$4</formula>
    </cfRule>
  </conditionalFormatting>
  <conditionalFormatting sqref="AS23">
    <cfRule type="cellIs" dxfId="9508" priority="1345" operator="lessThan">
      <formula>$C$4</formula>
    </cfRule>
  </conditionalFormatting>
  <conditionalFormatting sqref="AS24">
    <cfRule type="cellIs" dxfId="9507" priority="1346" operator="lessThan">
      <formula>$C$4</formula>
    </cfRule>
  </conditionalFormatting>
  <conditionalFormatting sqref="AS25">
    <cfRule type="cellIs" dxfId="9506" priority="1347" operator="lessThan">
      <formula>$C$4</formula>
    </cfRule>
  </conditionalFormatting>
  <conditionalFormatting sqref="AS26">
    <cfRule type="cellIs" dxfId="9505" priority="1348" operator="lessThan">
      <formula>$C$4</formula>
    </cfRule>
  </conditionalFormatting>
  <conditionalFormatting sqref="AS27">
    <cfRule type="cellIs" dxfId="9504" priority="1349" operator="lessThan">
      <formula>$C$4</formula>
    </cfRule>
  </conditionalFormatting>
  <conditionalFormatting sqref="AS28">
    <cfRule type="cellIs" dxfId="9503" priority="1350" operator="lessThan">
      <formula>$C$4</formula>
    </cfRule>
  </conditionalFormatting>
  <conditionalFormatting sqref="AS29">
    <cfRule type="cellIs" dxfId="9502" priority="1351" operator="lessThan">
      <formula>$C$4</formula>
    </cfRule>
  </conditionalFormatting>
  <conditionalFormatting sqref="AS30">
    <cfRule type="cellIs" dxfId="9501" priority="1352" operator="lessThan">
      <formula>$C$4</formula>
    </cfRule>
  </conditionalFormatting>
  <conditionalFormatting sqref="AS31">
    <cfRule type="cellIs" dxfId="9500" priority="1353" operator="lessThan">
      <formula>$C$4</formula>
    </cfRule>
  </conditionalFormatting>
  <conditionalFormatting sqref="AS32">
    <cfRule type="cellIs" dxfId="9499" priority="1354" operator="lessThan">
      <formula>$C$4</formula>
    </cfRule>
  </conditionalFormatting>
  <conditionalFormatting sqref="AS33">
    <cfRule type="cellIs" dxfId="9498" priority="1355" operator="lessThan">
      <formula>$C$4</formula>
    </cfRule>
  </conditionalFormatting>
  <conditionalFormatting sqref="AS34">
    <cfRule type="cellIs" dxfId="9497" priority="1356" operator="lessThan">
      <formula>$C$4</formula>
    </cfRule>
  </conditionalFormatting>
  <conditionalFormatting sqref="AS35">
    <cfRule type="cellIs" dxfId="9496" priority="1357" operator="lessThan">
      <formula>$C$4</formula>
    </cfRule>
  </conditionalFormatting>
  <conditionalFormatting sqref="AS36">
    <cfRule type="cellIs" dxfId="9495" priority="1358" operator="lessThan">
      <formula>$C$4</formula>
    </cfRule>
  </conditionalFormatting>
  <conditionalFormatting sqref="AS37">
    <cfRule type="cellIs" dxfId="9494" priority="1359" operator="lessThan">
      <formula>$C$4</formula>
    </cfRule>
  </conditionalFormatting>
  <conditionalFormatting sqref="AS38">
    <cfRule type="cellIs" dxfId="9493" priority="1360" operator="lessThan">
      <formula>$C$4</formula>
    </cfRule>
  </conditionalFormatting>
  <conditionalFormatting sqref="AS39">
    <cfRule type="cellIs" dxfId="9492" priority="1361" operator="lessThan">
      <formula>$C$4</formula>
    </cfRule>
  </conditionalFormatting>
  <conditionalFormatting sqref="AS40">
    <cfRule type="cellIs" dxfId="9491" priority="1362" operator="lessThan">
      <formula>$C$4</formula>
    </cfRule>
  </conditionalFormatting>
  <conditionalFormatting sqref="AS41">
    <cfRule type="cellIs" dxfId="9490" priority="1363" operator="lessThan">
      <formula>$C$4</formula>
    </cfRule>
  </conditionalFormatting>
  <conditionalFormatting sqref="AS42">
    <cfRule type="cellIs" dxfId="9489" priority="1364" operator="lessThan">
      <formula>$C$4</formula>
    </cfRule>
  </conditionalFormatting>
  <conditionalFormatting sqref="AS43">
    <cfRule type="cellIs" dxfId="9488" priority="1365" operator="lessThan">
      <formula>$C$4</formula>
    </cfRule>
  </conditionalFormatting>
  <conditionalFormatting sqref="AS44">
    <cfRule type="cellIs" dxfId="9487" priority="1366" operator="lessThan">
      <formula>$C$4</formula>
    </cfRule>
  </conditionalFormatting>
  <conditionalFormatting sqref="AS45">
    <cfRule type="cellIs" dxfId="9486" priority="1367" operator="lessThan">
      <formula>$C$4</formula>
    </cfRule>
  </conditionalFormatting>
  <conditionalFormatting sqref="AS46">
    <cfRule type="cellIs" dxfId="9485" priority="1368" operator="lessThan">
      <formula>$C$4</formula>
    </cfRule>
  </conditionalFormatting>
  <conditionalFormatting sqref="AS47">
    <cfRule type="cellIs" dxfId="9484" priority="1369" operator="lessThan">
      <formula>$C$4</formula>
    </cfRule>
  </conditionalFormatting>
  <conditionalFormatting sqref="AS48">
    <cfRule type="cellIs" dxfId="9483" priority="1370" operator="lessThan">
      <formula>$C$4</formula>
    </cfRule>
  </conditionalFormatting>
  <conditionalFormatting sqref="AS49">
    <cfRule type="cellIs" dxfId="9482" priority="1371" operator="lessThan">
      <formula>$C$4</formula>
    </cfRule>
  </conditionalFormatting>
  <conditionalFormatting sqref="AS50">
    <cfRule type="cellIs" dxfId="9481" priority="1372" operator="lessThan">
      <formula>$C$4</formula>
    </cfRule>
  </conditionalFormatting>
  <conditionalFormatting sqref="AS51">
    <cfRule type="cellIs" dxfId="9480" priority="1373" operator="lessThan">
      <formula>$C$4</formula>
    </cfRule>
  </conditionalFormatting>
  <conditionalFormatting sqref="AS52">
    <cfRule type="cellIs" dxfId="9479" priority="1374" operator="lessThan">
      <formula>$C$4</formula>
    </cfRule>
  </conditionalFormatting>
  <conditionalFormatting sqref="AS53">
    <cfRule type="cellIs" dxfId="9478" priority="1375" operator="lessThan">
      <formula>$C$4</formula>
    </cfRule>
  </conditionalFormatting>
  <conditionalFormatting sqref="AS54">
    <cfRule type="cellIs" dxfId="9477" priority="1376" operator="lessThan">
      <formula>$C$4</formula>
    </cfRule>
  </conditionalFormatting>
  <conditionalFormatting sqref="AS55">
    <cfRule type="cellIs" dxfId="9476" priority="1377" operator="lessThan">
      <formula>$C$4</formula>
    </cfRule>
  </conditionalFormatting>
  <conditionalFormatting sqref="AS56">
    <cfRule type="cellIs" dxfId="9475" priority="1378" operator="lessThan">
      <formula>$C$4</formula>
    </cfRule>
  </conditionalFormatting>
  <conditionalFormatting sqref="AS57">
    <cfRule type="cellIs" dxfId="9474" priority="1379" operator="lessThan">
      <formula>$C$4</formula>
    </cfRule>
  </conditionalFormatting>
  <conditionalFormatting sqref="AS58">
    <cfRule type="cellIs" dxfId="9473" priority="1380" operator="lessThan">
      <formula>$C$4</formula>
    </cfRule>
  </conditionalFormatting>
  <conditionalFormatting sqref="AS59">
    <cfRule type="cellIs" dxfId="9472" priority="1381" operator="lessThan">
      <formula>$C$4</formula>
    </cfRule>
  </conditionalFormatting>
  <conditionalFormatting sqref="AS60">
    <cfRule type="cellIs" dxfId="9471" priority="1382" operator="lessThan">
      <formula>$C$4</formula>
    </cfRule>
  </conditionalFormatting>
  <conditionalFormatting sqref="AT11">
    <cfRule type="cellIs" dxfId="9470" priority="1383" operator="lessThan">
      <formula>$C$4</formula>
    </cfRule>
  </conditionalFormatting>
  <conditionalFormatting sqref="AT12">
    <cfRule type="cellIs" dxfId="9469" priority="1384" operator="lessThan">
      <formula>$C$4</formula>
    </cfRule>
  </conditionalFormatting>
  <conditionalFormatting sqref="AT13">
    <cfRule type="cellIs" dxfId="9468" priority="1385" operator="lessThan">
      <formula>$C$4</formula>
    </cfRule>
  </conditionalFormatting>
  <conditionalFormatting sqref="AT14">
    <cfRule type="cellIs" dxfId="9467" priority="1386" operator="lessThan">
      <formula>$C$4</formula>
    </cfRule>
  </conditionalFormatting>
  <conditionalFormatting sqref="AT15">
    <cfRule type="cellIs" dxfId="9466" priority="1387" operator="lessThan">
      <formula>$C$4</formula>
    </cfRule>
  </conditionalFormatting>
  <conditionalFormatting sqref="AT16">
    <cfRule type="cellIs" dxfId="9465" priority="1388" operator="lessThan">
      <formula>$C$4</formula>
    </cfRule>
  </conditionalFormatting>
  <conditionalFormatting sqref="AT17">
    <cfRule type="cellIs" dxfId="9464" priority="1389" operator="lessThan">
      <formula>$C$4</formula>
    </cfRule>
  </conditionalFormatting>
  <conditionalFormatting sqref="AT18">
    <cfRule type="cellIs" dxfId="9463" priority="1390" operator="lessThan">
      <formula>$C$4</formula>
    </cfRule>
  </conditionalFormatting>
  <conditionalFormatting sqref="AT19">
    <cfRule type="cellIs" dxfId="9462" priority="1391" operator="lessThan">
      <formula>$C$4</formula>
    </cfRule>
  </conditionalFormatting>
  <conditionalFormatting sqref="AT20">
    <cfRule type="cellIs" dxfId="9461" priority="1392" operator="lessThan">
      <formula>$C$4</formula>
    </cfRule>
  </conditionalFormatting>
  <conditionalFormatting sqref="AT21">
    <cfRule type="cellIs" dxfId="9460" priority="1393" operator="lessThan">
      <formula>$C$4</formula>
    </cfRule>
  </conditionalFormatting>
  <conditionalFormatting sqref="AT22">
    <cfRule type="cellIs" dxfId="9459" priority="1394" operator="lessThan">
      <formula>$C$4</formula>
    </cfRule>
  </conditionalFormatting>
  <conditionalFormatting sqref="AT23">
    <cfRule type="cellIs" dxfId="9458" priority="1395" operator="lessThan">
      <formula>$C$4</formula>
    </cfRule>
  </conditionalFormatting>
  <conditionalFormatting sqref="AT24">
    <cfRule type="cellIs" dxfId="9457" priority="1396" operator="lessThan">
      <formula>$C$4</formula>
    </cfRule>
  </conditionalFormatting>
  <conditionalFormatting sqref="AT25">
    <cfRule type="cellIs" dxfId="9456" priority="1397" operator="lessThan">
      <formula>$C$4</formula>
    </cfRule>
  </conditionalFormatting>
  <conditionalFormatting sqref="AT26">
    <cfRule type="cellIs" dxfId="9455" priority="1398" operator="lessThan">
      <formula>$C$4</formula>
    </cfRule>
  </conditionalFormatting>
  <conditionalFormatting sqref="AT27">
    <cfRule type="cellIs" dxfId="9454" priority="1399" operator="lessThan">
      <formula>$C$4</formula>
    </cfRule>
  </conditionalFormatting>
  <conditionalFormatting sqref="AT28">
    <cfRule type="cellIs" dxfId="9453" priority="1400" operator="lessThan">
      <formula>$C$4</formula>
    </cfRule>
  </conditionalFormatting>
  <conditionalFormatting sqref="AT29">
    <cfRule type="cellIs" dxfId="9452" priority="1401" operator="lessThan">
      <formula>$C$4</formula>
    </cfRule>
  </conditionalFormatting>
  <conditionalFormatting sqref="AT30">
    <cfRule type="cellIs" dxfId="9451" priority="1402" operator="lessThan">
      <formula>$C$4</formula>
    </cfRule>
  </conditionalFormatting>
  <conditionalFormatting sqref="AT31">
    <cfRule type="cellIs" dxfId="9450" priority="1403" operator="lessThan">
      <formula>$C$4</formula>
    </cfRule>
  </conditionalFormatting>
  <conditionalFormatting sqref="AT32">
    <cfRule type="cellIs" dxfId="9449" priority="1404" operator="lessThan">
      <formula>$C$4</formula>
    </cfRule>
  </conditionalFormatting>
  <conditionalFormatting sqref="AT33">
    <cfRule type="cellIs" dxfId="9448" priority="1405" operator="lessThan">
      <formula>$C$4</formula>
    </cfRule>
  </conditionalFormatting>
  <conditionalFormatting sqref="AT34">
    <cfRule type="cellIs" dxfId="9447" priority="1406" operator="lessThan">
      <formula>$C$4</formula>
    </cfRule>
  </conditionalFormatting>
  <conditionalFormatting sqref="AT35">
    <cfRule type="cellIs" dxfId="9446" priority="1407" operator="lessThan">
      <formula>$C$4</formula>
    </cfRule>
  </conditionalFormatting>
  <conditionalFormatting sqref="AT36">
    <cfRule type="cellIs" dxfId="9445" priority="1408" operator="lessThan">
      <formula>$C$4</formula>
    </cfRule>
  </conditionalFormatting>
  <conditionalFormatting sqref="AT37">
    <cfRule type="cellIs" dxfId="9444" priority="1409" operator="lessThan">
      <formula>$C$4</formula>
    </cfRule>
  </conditionalFormatting>
  <conditionalFormatting sqref="AT38">
    <cfRule type="cellIs" dxfId="9443" priority="1410" operator="lessThan">
      <formula>$C$4</formula>
    </cfRule>
  </conditionalFormatting>
  <conditionalFormatting sqref="AT39">
    <cfRule type="cellIs" dxfId="9442" priority="1411" operator="lessThan">
      <formula>$C$4</formula>
    </cfRule>
  </conditionalFormatting>
  <conditionalFormatting sqref="AT40">
    <cfRule type="cellIs" dxfId="9441" priority="1412" operator="lessThan">
      <formula>$C$4</formula>
    </cfRule>
  </conditionalFormatting>
  <conditionalFormatting sqref="AT41">
    <cfRule type="cellIs" dxfId="9440" priority="1413" operator="lessThan">
      <formula>$C$4</formula>
    </cfRule>
  </conditionalFormatting>
  <conditionalFormatting sqref="AT42">
    <cfRule type="cellIs" dxfId="9439" priority="1414" operator="lessThan">
      <formula>$C$4</formula>
    </cfRule>
  </conditionalFormatting>
  <conditionalFormatting sqref="AT43">
    <cfRule type="cellIs" dxfId="9438" priority="1415" operator="lessThan">
      <formula>$C$4</formula>
    </cfRule>
  </conditionalFormatting>
  <conditionalFormatting sqref="AT44">
    <cfRule type="cellIs" dxfId="9437" priority="1416" operator="lessThan">
      <formula>$C$4</formula>
    </cfRule>
  </conditionalFormatting>
  <conditionalFormatting sqref="AT45">
    <cfRule type="cellIs" dxfId="9436" priority="1417" operator="lessThan">
      <formula>$C$4</formula>
    </cfRule>
  </conditionalFormatting>
  <conditionalFormatting sqref="AT46">
    <cfRule type="cellIs" dxfId="9435" priority="1418" operator="lessThan">
      <formula>$C$4</formula>
    </cfRule>
  </conditionalFormatting>
  <conditionalFormatting sqref="AT47">
    <cfRule type="cellIs" dxfId="9434" priority="1419" operator="lessThan">
      <formula>$C$4</formula>
    </cfRule>
  </conditionalFormatting>
  <conditionalFormatting sqref="AT48">
    <cfRule type="cellIs" dxfId="9433" priority="1420" operator="lessThan">
      <formula>$C$4</formula>
    </cfRule>
  </conditionalFormatting>
  <conditionalFormatting sqref="AT49">
    <cfRule type="cellIs" dxfId="9432" priority="1421" operator="lessThan">
      <formula>$C$4</formula>
    </cfRule>
  </conditionalFormatting>
  <conditionalFormatting sqref="AT50">
    <cfRule type="cellIs" dxfId="9431" priority="1422" operator="lessThan">
      <formula>$C$4</formula>
    </cfRule>
  </conditionalFormatting>
  <conditionalFormatting sqref="AT51">
    <cfRule type="cellIs" dxfId="9430" priority="1423" operator="lessThan">
      <formula>$C$4</formula>
    </cfRule>
  </conditionalFormatting>
  <conditionalFormatting sqref="AT52">
    <cfRule type="cellIs" dxfId="9429" priority="1424" operator="lessThan">
      <formula>$C$4</formula>
    </cfRule>
  </conditionalFormatting>
  <conditionalFormatting sqref="AT53">
    <cfRule type="cellIs" dxfId="9428" priority="1425" operator="lessThan">
      <formula>$C$4</formula>
    </cfRule>
  </conditionalFormatting>
  <conditionalFormatting sqref="AT54">
    <cfRule type="cellIs" dxfId="9427" priority="1426" operator="lessThan">
      <formula>$C$4</formula>
    </cfRule>
  </conditionalFormatting>
  <conditionalFormatting sqref="AT55">
    <cfRule type="cellIs" dxfId="9426" priority="1427" operator="lessThan">
      <formula>$C$4</formula>
    </cfRule>
  </conditionalFormatting>
  <conditionalFormatting sqref="AT56">
    <cfRule type="cellIs" dxfId="9425" priority="1428" operator="lessThan">
      <formula>$C$4</formula>
    </cfRule>
  </conditionalFormatting>
  <conditionalFormatting sqref="AT57">
    <cfRule type="cellIs" dxfId="9424" priority="1429" operator="lessThan">
      <formula>$C$4</formula>
    </cfRule>
  </conditionalFormatting>
  <conditionalFormatting sqref="AT58">
    <cfRule type="cellIs" dxfId="9423" priority="1430" operator="lessThan">
      <formula>$C$4</formula>
    </cfRule>
  </conditionalFormatting>
  <conditionalFormatting sqref="AT59">
    <cfRule type="cellIs" dxfId="9422" priority="1431" operator="lessThan">
      <formula>$C$4</formula>
    </cfRule>
  </conditionalFormatting>
  <conditionalFormatting sqref="AT60">
    <cfRule type="cellIs" dxfId="9421" priority="1432" operator="lessThan">
      <formula>$C$4</formula>
    </cfRule>
  </conditionalFormatting>
  <conditionalFormatting sqref="AU11">
    <cfRule type="cellIs" dxfId="9420" priority="1433" operator="lessThan">
      <formula>$C$4</formula>
    </cfRule>
  </conditionalFormatting>
  <conditionalFormatting sqref="AU12">
    <cfRule type="cellIs" dxfId="9419" priority="1434" operator="lessThan">
      <formula>$C$4</formula>
    </cfRule>
  </conditionalFormatting>
  <conditionalFormatting sqref="AU13">
    <cfRule type="cellIs" dxfId="9418" priority="1435" operator="lessThan">
      <formula>$C$4</formula>
    </cfRule>
  </conditionalFormatting>
  <conditionalFormatting sqref="AU14">
    <cfRule type="cellIs" dxfId="9417" priority="1436" operator="lessThan">
      <formula>$C$4</formula>
    </cfRule>
  </conditionalFormatting>
  <conditionalFormatting sqref="AU15:AU16">
    <cfRule type="cellIs" dxfId="9416" priority="1437" operator="lessThan">
      <formula>$C$4</formula>
    </cfRule>
  </conditionalFormatting>
  <conditionalFormatting sqref="AU17">
    <cfRule type="cellIs" dxfId="9415" priority="1439" operator="lessThan">
      <formula>$C$4</formula>
    </cfRule>
  </conditionalFormatting>
  <conditionalFormatting sqref="AU18">
    <cfRule type="cellIs" dxfId="9414" priority="1440" operator="lessThan">
      <formula>$C$4</formula>
    </cfRule>
  </conditionalFormatting>
  <conditionalFormatting sqref="AU19">
    <cfRule type="cellIs" dxfId="9413" priority="1441" operator="lessThan">
      <formula>$C$4</formula>
    </cfRule>
  </conditionalFormatting>
  <conditionalFormatting sqref="AU20">
    <cfRule type="cellIs" dxfId="9412" priority="1442" operator="lessThan">
      <formula>$C$4</formula>
    </cfRule>
  </conditionalFormatting>
  <conditionalFormatting sqref="AU21">
    <cfRule type="cellIs" dxfId="9411" priority="1443" operator="lessThan">
      <formula>$C$4</formula>
    </cfRule>
  </conditionalFormatting>
  <conditionalFormatting sqref="AU22">
    <cfRule type="cellIs" dxfId="9410" priority="1444" operator="lessThan">
      <formula>$C$4</formula>
    </cfRule>
  </conditionalFormatting>
  <conditionalFormatting sqref="AU23">
    <cfRule type="cellIs" dxfId="9409" priority="1445" operator="lessThan">
      <formula>$C$4</formula>
    </cfRule>
  </conditionalFormatting>
  <conditionalFormatting sqref="AU24">
    <cfRule type="cellIs" dxfId="9408" priority="1446" operator="lessThan">
      <formula>$C$4</formula>
    </cfRule>
  </conditionalFormatting>
  <conditionalFormatting sqref="AU25">
    <cfRule type="cellIs" dxfId="9407" priority="1447" operator="lessThan">
      <formula>$C$4</formula>
    </cfRule>
  </conditionalFormatting>
  <conditionalFormatting sqref="AU26">
    <cfRule type="cellIs" dxfId="9406" priority="1448" operator="lessThan">
      <formula>$C$4</formula>
    </cfRule>
  </conditionalFormatting>
  <conditionalFormatting sqref="AU27">
    <cfRule type="cellIs" dxfId="9405" priority="1449" operator="lessThan">
      <formula>$C$4</formula>
    </cfRule>
  </conditionalFormatting>
  <conditionalFormatting sqref="AU28">
    <cfRule type="cellIs" dxfId="9404" priority="1450" operator="lessThan">
      <formula>$C$4</formula>
    </cfRule>
  </conditionalFormatting>
  <conditionalFormatting sqref="AU29">
    <cfRule type="cellIs" dxfId="9403" priority="1451" operator="lessThan">
      <formula>$C$4</formula>
    </cfRule>
  </conditionalFormatting>
  <conditionalFormatting sqref="AU30">
    <cfRule type="cellIs" dxfId="9402" priority="1452" operator="lessThan">
      <formula>$C$4</formula>
    </cfRule>
  </conditionalFormatting>
  <conditionalFormatting sqref="AU31">
    <cfRule type="cellIs" dxfId="9401" priority="1453" operator="lessThan">
      <formula>$C$4</formula>
    </cfRule>
  </conditionalFormatting>
  <conditionalFormatting sqref="AU32">
    <cfRule type="cellIs" dxfId="9400" priority="1454" operator="lessThan">
      <formula>$C$4</formula>
    </cfRule>
  </conditionalFormatting>
  <conditionalFormatting sqref="AU33">
    <cfRule type="cellIs" dxfId="9399" priority="1455" operator="lessThan">
      <formula>$C$4</formula>
    </cfRule>
  </conditionalFormatting>
  <conditionalFormatting sqref="AU34">
    <cfRule type="cellIs" dxfId="9398" priority="1456" operator="lessThan">
      <formula>$C$4</formula>
    </cfRule>
  </conditionalFormatting>
  <conditionalFormatting sqref="AU35">
    <cfRule type="cellIs" dxfId="9397" priority="1457" operator="lessThan">
      <formula>$C$4</formula>
    </cfRule>
  </conditionalFormatting>
  <conditionalFormatting sqref="AU36">
    <cfRule type="cellIs" dxfId="9396" priority="1458" operator="lessThan">
      <formula>$C$4</formula>
    </cfRule>
  </conditionalFormatting>
  <conditionalFormatting sqref="AU37">
    <cfRule type="cellIs" dxfId="9395" priority="1459" operator="lessThan">
      <formula>$C$4</formula>
    </cfRule>
  </conditionalFormatting>
  <conditionalFormatting sqref="AU38">
    <cfRule type="cellIs" dxfId="9394" priority="1460" operator="lessThan">
      <formula>$C$4</formula>
    </cfRule>
  </conditionalFormatting>
  <conditionalFormatting sqref="AU39">
    <cfRule type="cellIs" dxfId="9393" priority="1461" operator="lessThan">
      <formula>$C$4</formula>
    </cfRule>
  </conditionalFormatting>
  <conditionalFormatting sqref="AU40">
    <cfRule type="cellIs" dxfId="9392" priority="1462" operator="lessThan">
      <formula>$C$4</formula>
    </cfRule>
  </conditionalFormatting>
  <conditionalFormatting sqref="AU41">
    <cfRule type="cellIs" dxfId="9391" priority="1463" operator="lessThan">
      <formula>$C$4</formula>
    </cfRule>
  </conditionalFormatting>
  <conditionalFormatting sqref="AU42">
    <cfRule type="cellIs" dxfId="9390" priority="1464" operator="lessThan">
      <formula>$C$4</formula>
    </cfRule>
  </conditionalFormatting>
  <conditionalFormatting sqref="AU43">
    <cfRule type="cellIs" dxfId="9389" priority="1465" operator="lessThan">
      <formula>$C$4</formula>
    </cfRule>
  </conditionalFormatting>
  <conditionalFormatting sqref="AU44">
    <cfRule type="cellIs" dxfId="9388" priority="1466" operator="lessThan">
      <formula>$C$4</formula>
    </cfRule>
  </conditionalFormatting>
  <conditionalFormatting sqref="AU45">
    <cfRule type="cellIs" dxfId="9387" priority="1467" operator="lessThan">
      <formula>$C$4</formula>
    </cfRule>
  </conditionalFormatting>
  <conditionalFormatting sqref="AU46">
    <cfRule type="cellIs" dxfId="9386" priority="1468" operator="lessThan">
      <formula>$C$4</formula>
    </cfRule>
  </conditionalFormatting>
  <conditionalFormatting sqref="AU47">
    <cfRule type="cellIs" dxfId="9385" priority="1469" operator="lessThan">
      <formula>$C$4</formula>
    </cfRule>
  </conditionalFormatting>
  <conditionalFormatting sqref="AU48">
    <cfRule type="cellIs" dxfId="9384" priority="1470" operator="lessThan">
      <formula>$C$4</formula>
    </cfRule>
  </conditionalFormatting>
  <conditionalFormatting sqref="AU49">
    <cfRule type="cellIs" dxfId="9383" priority="1471" operator="lessThan">
      <formula>$C$4</formula>
    </cfRule>
  </conditionalFormatting>
  <conditionalFormatting sqref="AU50">
    <cfRule type="cellIs" dxfId="9382" priority="1472" operator="lessThan">
      <formula>$C$4</formula>
    </cfRule>
  </conditionalFormatting>
  <conditionalFormatting sqref="AU51">
    <cfRule type="cellIs" dxfId="9381" priority="1473" operator="lessThan">
      <formula>$C$4</formula>
    </cfRule>
  </conditionalFormatting>
  <conditionalFormatting sqref="AU52">
    <cfRule type="cellIs" dxfId="9380" priority="1474" operator="lessThan">
      <formula>$C$4</formula>
    </cfRule>
  </conditionalFormatting>
  <conditionalFormatting sqref="AU53">
    <cfRule type="cellIs" dxfId="9379" priority="1475" operator="lessThan">
      <formula>$C$4</formula>
    </cfRule>
  </conditionalFormatting>
  <conditionalFormatting sqref="AU54">
    <cfRule type="cellIs" dxfId="9378" priority="1476" operator="lessThan">
      <formula>$C$4</formula>
    </cfRule>
  </conditionalFormatting>
  <conditionalFormatting sqref="AU55">
    <cfRule type="cellIs" dxfId="9377" priority="1477" operator="lessThan">
      <formula>$C$4</formula>
    </cfRule>
  </conditionalFormatting>
  <conditionalFormatting sqref="AU56">
    <cfRule type="cellIs" dxfId="9376" priority="1478" operator="lessThan">
      <formula>$C$4</formula>
    </cfRule>
  </conditionalFormatting>
  <conditionalFormatting sqref="AU57">
    <cfRule type="cellIs" dxfId="9375" priority="1479" operator="lessThan">
      <formula>$C$4</formula>
    </cfRule>
  </conditionalFormatting>
  <conditionalFormatting sqref="AU58">
    <cfRule type="cellIs" dxfId="9374" priority="1480" operator="lessThan">
      <formula>$C$4</formula>
    </cfRule>
  </conditionalFormatting>
  <conditionalFormatting sqref="AU59">
    <cfRule type="cellIs" dxfId="9373" priority="1481" operator="lessThan">
      <formula>$C$4</formula>
    </cfRule>
  </conditionalFormatting>
  <conditionalFormatting sqref="AU60">
    <cfRule type="cellIs" dxfId="9372" priority="1482" operator="lessThan">
      <formula>$C$4</formula>
    </cfRule>
  </conditionalFormatting>
  <conditionalFormatting sqref="AV11">
    <cfRule type="cellIs" dxfId="9371" priority="1483" operator="lessThan">
      <formula>$C$4</formula>
    </cfRule>
  </conditionalFormatting>
  <conditionalFormatting sqref="AV12">
    <cfRule type="cellIs" dxfId="9370" priority="1484" operator="lessThan">
      <formula>$C$4</formula>
    </cfRule>
  </conditionalFormatting>
  <conditionalFormatting sqref="AV13">
    <cfRule type="cellIs" dxfId="9369" priority="1485" operator="lessThan">
      <formula>$C$4</formula>
    </cfRule>
  </conditionalFormatting>
  <conditionalFormatting sqref="AV14">
    <cfRule type="cellIs" dxfId="9368" priority="1486" operator="lessThan">
      <formula>$C$4</formula>
    </cfRule>
  </conditionalFormatting>
  <conditionalFormatting sqref="AV15">
    <cfRule type="cellIs" dxfId="9367" priority="1487" operator="lessThan">
      <formula>$C$4</formula>
    </cfRule>
  </conditionalFormatting>
  <conditionalFormatting sqref="AV16">
    <cfRule type="cellIs" dxfId="9366" priority="1488" operator="lessThan">
      <formula>$C$4</formula>
    </cfRule>
  </conditionalFormatting>
  <conditionalFormatting sqref="AV17">
    <cfRule type="cellIs" dxfId="9365" priority="1489" operator="lessThan">
      <formula>$C$4</formula>
    </cfRule>
  </conditionalFormatting>
  <conditionalFormatting sqref="AV18">
    <cfRule type="cellIs" dxfId="9364" priority="1490" operator="lessThan">
      <formula>$C$4</formula>
    </cfRule>
  </conditionalFormatting>
  <conditionalFormatting sqref="AV19">
    <cfRule type="cellIs" dxfId="9363" priority="1491" operator="lessThan">
      <formula>$C$4</formula>
    </cfRule>
  </conditionalFormatting>
  <conditionalFormatting sqref="AV20">
    <cfRule type="cellIs" dxfId="9362" priority="1492" operator="lessThan">
      <formula>$C$4</formula>
    </cfRule>
  </conditionalFormatting>
  <conditionalFormatting sqref="AV21">
    <cfRule type="cellIs" dxfId="9361" priority="1493" operator="lessThan">
      <formula>$C$4</formula>
    </cfRule>
  </conditionalFormatting>
  <conditionalFormatting sqref="AV22">
    <cfRule type="cellIs" dxfId="9360" priority="1494" operator="lessThan">
      <formula>$C$4</formula>
    </cfRule>
  </conditionalFormatting>
  <conditionalFormatting sqref="AV23">
    <cfRule type="cellIs" dxfId="9359" priority="1495" operator="lessThan">
      <formula>$C$4</formula>
    </cfRule>
  </conditionalFormatting>
  <conditionalFormatting sqref="AV24">
    <cfRule type="cellIs" dxfId="9358" priority="1496" operator="lessThan">
      <formula>$C$4</formula>
    </cfRule>
  </conditionalFormatting>
  <conditionalFormatting sqref="AV25">
    <cfRule type="cellIs" dxfId="9357" priority="1497" operator="lessThan">
      <formula>$C$4</formula>
    </cfRule>
  </conditionalFormatting>
  <conditionalFormatting sqref="AV26">
    <cfRule type="cellIs" dxfId="9356" priority="1498" operator="lessThan">
      <formula>$C$4</formula>
    </cfRule>
  </conditionalFormatting>
  <conditionalFormatting sqref="AV27">
    <cfRule type="cellIs" dxfId="9355" priority="1499" operator="lessThan">
      <formula>$C$4</formula>
    </cfRule>
  </conditionalFormatting>
  <conditionalFormatting sqref="AV28">
    <cfRule type="cellIs" dxfId="9354" priority="1500" operator="lessThan">
      <formula>$C$4</formula>
    </cfRule>
  </conditionalFormatting>
  <conditionalFormatting sqref="AV29">
    <cfRule type="cellIs" dxfId="9353" priority="1501" operator="lessThan">
      <formula>$C$4</formula>
    </cfRule>
  </conditionalFormatting>
  <conditionalFormatting sqref="AV30">
    <cfRule type="cellIs" dxfId="9352" priority="1502" operator="lessThan">
      <formula>$C$4</formula>
    </cfRule>
  </conditionalFormatting>
  <conditionalFormatting sqref="AV31">
    <cfRule type="cellIs" dxfId="9351" priority="1503" operator="lessThan">
      <formula>$C$4</formula>
    </cfRule>
  </conditionalFormatting>
  <conditionalFormatting sqref="AV32">
    <cfRule type="cellIs" dxfId="9350" priority="1504" operator="lessThan">
      <formula>$C$4</formula>
    </cfRule>
  </conditionalFormatting>
  <conditionalFormatting sqref="AV33">
    <cfRule type="cellIs" dxfId="9349" priority="1505" operator="lessThan">
      <formula>$C$4</formula>
    </cfRule>
  </conditionalFormatting>
  <conditionalFormatting sqref="AV34">
    <cfRule type="cellIs" dxfId="9348" priority="1506" operator="lessThan">
      <formula>$C$4</formula>
    </cfRule>
  </conditionalFormatting>
  <conditionalFormatting sqref="AV35">
    <cfRule type="cellIs" dxfId="9347" priority="1507" operator="lessThan">
      <formula>$C$4</formula>
    </cfRule>
  </conditionalFormatting>
  <conditionalFormatting sqref="AV36">
    <cfRule type="cellIs" dxfId="9346" priority="1508" operator="lessThan">
      <formula>$C$4</formula>
    </cfRule>
  </conditionalFormatting>
  <conditionalFormatting sqref="AV37">
    <cfRule type="cellIs" dxfId="9345" priority="1509" operator="lessThan">
      <formula>$C$4</formula>
    </cfRule>
  </conditionalFormatting>
  <conditionalFormatting sqref="AV38">
    <cfRule type="cellIs" dxfId="9344" priority="1510" operator="lessThan">
      <formula>$C$4</formula>
    </cfRule>
  </conditionalFormatting>
  <conditionalFormatting sqref="AV39">
    <cfRule type="cellIs" dxfId="9343" priority="1511" operator="lessThan">
      <formula>$C$4</formula>
    </cfRule>
  </conditionalFormatting>
  <conditionalFormatting sqref="AV40">
    <cfRule type="cellIs" dxfId="9342" priority="1512" operator="lessThan">
      <formula>$C$4</formula>
    </cfRule>
  </conditionalFormatting>
  <conditionalFormatting sqref="AV41">
    <cfRule type="cellIs" dxfId="9341" priority="1513" operator="lessThan">
      <formula>$C$4</formula>
    </cfRule>
  </conditionalFormatting>
  <conditionalFormatting sqref="AV42">
    <cfRule type="cellIs" dxfId="9340" priority="1514" operator="lessThan">
      <formula>$C$4</formula>
    </cfRule>
  </conditionalFormatting>
  <conditionalFormatting sqref="AV43">
    <cfRule type="cellIs" dxfId="9339" priority="1515" operator="lessThan">
      <formula>$C$4</formula>
    </cfRule>
  </conditionalFormatting>
  <conditionalFormatting sqref="AV44">
    <cfRule type="cellIs" dxfId="9338" priority="1516" operator="lessThan">
      <formula>$C$4</formula>
    </cfRule>
  </conditionalFormatting>
  <conditionalFormatting sqref="AV45">
    <cfRule type="cellIs" dxfId="9337" priority="1517" operator="lessThan">
      <formula>$C$4</formula>
    </cfRule>
  </conditionalFormatting>
  <conditionalFormatting sqref="AV46">
    <cfRule type="cellIs" dxfId="9336" priority="1518" operator="lessThan">
      <formula>$C$4</formula>
    </cfRule>
  </conditionalFormatting>
  <conditionalFormatting sqref="AV47">
    <cfRule type="cellIs" dxfId="9335" priority="1519" operator="lessThan">
      <formula>$C$4</formula>
    </cfRule>
  </conditionalFormatting>
  <conditionalFormatting sqref="AV48">
    <cfRule type="cellIs" dxfId="9334" priority="1520" operator="lessThan">
      <formula>$C$4</formula>
    </cfRule>
  </conditionalFormatting>
  <conditionalFormatting sqref="AV49">
    <cfRule type="cellIs" dxfId="9333" priority="1521" operator="lessThan">
      <formula>$C$4</formula>
    </cfRule>
  </conditionalFormatting>
  <conditionalFormatting sqref="AV50">
    <cfRule type="cellIs" dxfId="9332" priority="1522" operator="lessThan">
      <formula>$C$4</formula>
    </cfRule>
  </conditionalFormatting>
  <conditionalFormatting sqref="AV51">
    <cfRule type="cellIs" dxfId="9331" priority="1523" operator="lessThan">
      <formula>$C$4</formula>
    </cfRule>
  </conditionalFormatting>
  <conditionalFormatting sqref="AV52">
    <cfRule type="cellIs" dxfId="9330" priority="1524" operator="lessThan">
      <formula>$C$4</formula>
    </cfRule>
  </conditionalFormatting>
  <conditionalFormatting sqref="AV53">
    <cfRule type="cellIs" dxfId="9329" priority="1525" operator="lessThan">
      <formula>$C$4</formula>
    </cfRule>
  </conditionalFormatting>
  <conditionalFormatting sqref="AV54">
    <cfRule type="cellIs" dxfId="9328" priority="1526" operator="lessThan">
      <formula>$C$4</formula>
    </cfRule>
  </conditionalFormatting>
  <conditionalFormatting sqref="AV55">
    <cfRule type="cellIs" dxfId="9327" priority="1527" operator="lessThan">
      <formula>$C$4</formula>
    </cfRule>
  </conditionalFormatting>
  <conditionalFormatting sqref="AV56">
    <cfRule type="cellIs" dxfId="9326" priority="1528" operator="lessThan">
      <formula>$C$4</formula>
    </cfRule>
  </conditionalFormatting>
  <conditionalFormatting sqref="AV57">
    <cfRule type="cellIs" dxfId="9325" priority="1529" operator="lessThan">
      <formula>$C$4</formula>
    </cfRule>
  </conditionalFormatting>
  <conditionalFormatting sqref="AV58">
    <cfRule type="cellIs" dxfId="9324" priority="1530" operator="lessThan">
      <formula>$C$4</formula>
    </cfRule>
  </conditionalFormatting>
  <conditionalFormatting sqref="AV59">
    <cfRule type="cellIs" dxfId="9323" priority="1531" operator="lessThan">
      <formula>$C$4</formula>
    </cfRule>
  </conditionalFormatting>
  <conditionalFormatting sqref="AV60">
    <cfRule type="cellIs" dxfId="9322" priority="1532" operator="lessThan">
      <formula>$C$4</formula>
    </cfRule>
  </conditionalFormatting>
  <conditionalFormatting sqref="AW11">
    <cfRule type="cellIs" dxfId="9321" priority="1533" operator="lessThan">
      <formula>$C$4</formula>
    </cfRule>
  </conditionalFormatting>
  <conditionalFormatting sqref="AW12">
    <cfRule type="cellIs" dxfId="9320" priority="1534" operator="lessThan">
      <formula>$C$4</formula>
    </cfRule>
  </conditionalFormatting>
  <conditionalFormatting sqref="AW13">
    <cfRule type="cellIs" dxfId="9319" priority="1535" operator="lessThan">
      <formula>$C$4</formula>
    </cfRule>
  </conditionalFormatting>
  <conditionalFormatting sqref="AW14">
    <cfRule type="cellIs" dxfId="9318" priority="1536" operator="lessThan">
      <formula>$C$4</formula>
    </cfRule>
  </conditionalFormatting>
  <conditionalFormatting sqref="AW15">
    <cfRule type="cellIs" dxfId="9317" priority="1537" operator="lessThan">
      <formula>$C$4</formula>
    </cfRule>
  </conditionalFormatting>
  <conditionalFormatting sqref="AW16">
    <cfRule type="cellIs" dxfId="9316" priority="1538" operator="lessThan">
      <formula>$C$4</formula>
    </cfRule>
  </conditionalFormatting>
  <conditionalFormatting sqref="AW17">
    <cfRule type="cellIs" dxfId="9315" priority="1539" operator="lessThan">
      <formula>$C$4</formula>
    </cfRule>
  </conditionalFormatting>
  <conditionalFormatting sqref="AW18">
    <cfRule type="cellIs" dxfId="9314" priority="1540" operator="lessThan">
      <formula>$C$4</formula>
    </cfRule>
  </conditionalFormatting>
  <conditionalFormatting sqref="AW19">
    <cfRule type="cellIs" dxfId="9313" priority="1541" operator="lessThan">
      <formula>$C$4</formula>
    </cfRule>
  </conditionalFormatting>
  <conditionalFormatting sqref="AW20">
    <cfRule type="cellIs" dxfId="9312" priority="1542" operator="lessThan">
      <formula>$C$4</formula>
    </cfRule>
  </conditionalFormatting>
  <conditionalFormatting sqref="AW21">
    <cfRule type="cellIs" dxfId="9311" priority="1543" operator="lessThan">
      <formula>$C$4</formula>
    </cfRule>
  </conditionalFormatting>
  <conditionalFormatting sqref="AW22">
    <cfRule type="cellIs" dxfId="9310" priority="1544" operator="lessThan">
      <formula>$C$4</formula>
    </cfRule>
  </conditionalFormatting>
  <conditionalFormatting sqref="AW23">
    <cfRule type="cellIs" dxfId="9309" priority="1545" operator="lessThan">
      <formula>$C$4</formula>
    </cfRule>
  </conditionalFormatting>
  <conditionalFormatting sqref="AW24">
    <cfRule type="cellIs" dxfId="9308" priority="1546" operator="lessThan">
      <formula>$C$4</formula>
    </cfRule>
  </conditionalFormatting>
  <conditionalFormatting sqref="AW25">
    <cfRule type="cellIs" dxfId="9307" priority="1547" operator="lessThan">
      <formula>$C$4</formula>
    </cfRule>
  </conditionalFormatting>
  <conditionalFormatting sqref="AW26">
    <cfRule type="cellIs" dxfId="9306" priority="1548" operator="lessThan">
      <formula>$C$4</formula>
    </cfRule>
  </conditionalFormatting>
  <conditionalFormatting sqref="AW27">
    <cfRule type="cellIs" dxfId="9305" priority="1549" operator="lessThan">
      <formula>$C$4</formula>
    </cfRule>
  </conditionalFormatting>
  <conditionalFormatting sqref="AW28">
    <cfRule type="cellIs" dxfId="9304" priority="1550" operator="lessThan">
      <formula>$C$4</formula>
    </cfRule>
  </conditionalFormatting>
  <conditionalFormatting sqref="AW29">
    <cfRule type="cellIs" dxfId="9303" priority="1551" operator="lessThan">
      <formula>$C$4</formula>
    </cfRule>
  </conditionalFormatting>
  <conditionalFormatting sqref="AW30">
    <cfRule type="cellIs" dxfId="9302" priority="1552" operator="lessThan">
      <formula>$C$4</formula>
    </cfRule>
  </conditionalFormatting>
  <conditionalFormatting sqref="AW31">
    <cfRule type="cellIs" dxfId="9301" priority="1553" operator="lessThan">
      <formula>$C$4</formula>
    </cfRule>
  </conditionalFormatting>
  <conditionalFormatting sqref="AW32">
    <cfRule type="cellIs" dxfId="9300" priority="1554" operator="lessThan">
      <formula>$C$4</formula>
    </cfRule>
  </conditionalFormatting>
  <conditionalFormatting sqref="AW33">
    <cfRule type="cellIs" dxfId="9299" priority="1555" operator="lessThan">
      <formula>$C$4</formula>
    </cfRule>
  </conditionalFormatting>
  <conditionalFormatting sqref="AW34">
    <cfRule type="cellIs" dxfId="9298" priority="1556" operator="lessThan">
      <formula>$C$4</formula>
    </cfRule>
  </conditionalFormatting>
  <conditionalFormatting sqref="AW35">
    <cfRule type="cellIs" dxfId="9297" priority="1557" operator="lessThan">
      <formula>$C$4</formula>
    </cfRule>
  </conditionalFormatting>
  <conditionalFormatting sqref="AW36">
    <cfRule type="cellIs" dxfId="9296" priority="1558" operator="lessThan">
      <formula>$C$4</formula>
    </cfRule>
  </conditionalFormatting>
  <conditionalFormatting sqref="AW37">
    <cfRule type="cellIs" dxfId="9295" priority="1559" operator="lessThan">
      <formula>$C$4</formula>
    </cfRule>
  </conditionalFormatting>
  <conditionalFormatting sqref="AW38">
    <cfRule type="cellIs" dxfId="9294" priority="1560" operator="lessThan">
      <formula>$C$4</formula>
    </cfRule>
  </conditionalFormatting>
  <conditionalFormatting sqref="AW39">
    <cfRule type="cellIs" dxfId="9293" priority="1561" operator="lessThan">
      <formula>$C$4</formula>
    </cfRule>
  </conditionalFormatting>
  <conditionalFormatting sqref="AW40">
    <cfRule type="cellIs" dxfId="9292" priority="1562" operator="lessThan">
      <formula>$C$4</formula>
    </cfRule>
  </conditionalFormatting>
  <conditionalFormatting sqref="AW41">
    <cfRule type="cellIs" dxfId="9291" priority="1563" operator="lessThan">
      <formula>$C$4</formula>
    </cfRule>
  </conditionalFormatting>
  <conditionalFormatting sqref="AW42">
    <cfRule type="cellIs" dxfId="9290" priority="1564" operator="lessThan">
      <formula>$C$4</formula>
    </cfRule>
  </conditionalFormatting>
  <conditionalFormatting sqref="AW43">
    <cfRule type="cellIs" dxfId="9289" priority="1565" operator="lessThan">
      <formula>$C$4</formula>
    </cfRule>
  </conditionalFormatting>
  <conditionalFormatting sqref="AW44">
    <cfRule type="cellIs" dxfId="9288" priority="1566" operator="lessThan">
      <formula>$C$4</formula>
    </cfRule>
  </conditionalFormatting>
  <conditionalFormatting sqref="AW45">
    <cfRule type="cellIs" dxfId="9287" priority="1567" operator="lessThan">
      <formula>$C$4</formula>
    </cfRule>
  </conditionalFormatting>
  <conditionalFormatting sqref="AW46">
    <cfRule type="cellIs" dxfId="9286" priority="1568" operator="lessThan">
      <formula>$C$4</formula>
    </cfRule>
  </conditionalFormatting>
  <conditionalFormatting sqref="AW47">
    <cfRule type="cellIs" dxfId="9285" priority="1569" operator="lessThan">
      <formula>$C$4</formula>
    </cfRule>
  </conditionalFormatting>
  <conditionalFormatting sqref="AW48">
    <cfRule type="cellIs" dxfId="9284" priority="1570" operator="lessThan">
      <formula>$C$4</formula>
    </cfRule>
  </conditionalFormatting>
  <conditionalFormatting sqref="AW49">
    <cfRule type="cellIs" dxfId="9283" priority="1571" operator="lessThan">
      <formula>$C$4</formula>
    </cfRule>
  </conditionalFormatting>
  <conditionalFormatting sqref="AW50">
    <cfRule type="cellIs" dxfId="9282" priority="1572" operator="lessThan">
      <formula>$C$4</formula>
    </cfRule>
  </conditionalFormatting>
  <conditionalFormatting sqref="AW51">
    <cfRule type="cellIs" dxfId="9281" priority="1573" operator="lessThan">
      <formula>$C$4</formula>
    </cfRule>
  </conditionalFormatting>
  <conditionalFormatting sqref="AW52">
    <cfRule type="cellIs" dxfId="9280" priority="1574" operator="lessThan">
      <formula>$C$4</formula>
    </cfRule>
  </conditionalFormatting>
  <conditionalFormatting sqref="AW53">
    <cfRule type="cellIs" dxfId="9279" priority="1575" operator="lessThan">
      <formula>$C$4</formula>
    </cfRule>
  </conditionalFormatting>
  <conditionalFormatting sqref="AW54">
    <cfRule type="cellIs" dxfId="9278" priority="1576" operator="lessThan">
      <formula>$C$4</formula>
    </cfRule>
  </conditionalFormatting>
  <conditionalFormatting sqref="AW55">
    <cfRule type="cellIs" dxfId="9277" priority="1577" operator="lessThan">
      <formula>$C$4</formula>
    </cfRule>
  </conditionalFormatting>
  <conditionalFormatting sqref="AW56">
    <cfRule type="cellIs" dxfId="9276" priority="1578" operator="lessThan">
      <formula>$C$4</formula>
    </cfRule>
  </conditionalFormatting>
  <conditionalFormatting sqref="AW57">
    <cfRule type="cellIs" dxfId="9275" priority="1579" operator="lessThan">
      <formula>$C$4</formula>
    </cfRule>
  </conditionalFormatting>
  <conditionalFormatting sqref="AW58">
    <cfRule type="cellIs" dxfId="9274" priority="1580" operator="lessThan">
      <formula>$C$4</formula>
    </cfRule>
  </conditionalFormatting>
  <conditionalFormatting sqref="AW59">
    <cfRule type="cellIs" dxfId="9273" priority="1581" operator="lessThan">
      <formula>$C$4</formula>
    </cfRule>
  </conditionalFormatting>
  <conditionalFormatting sqref="AW60">
    <cfRule type="cellIs" dxfId="9272" priority="1582" operator="lessThan">
      <formula>$C$4</formula>
    </cfRule>
  </conditionalFormatting>
  <conditionalFormatting sqref="BR11">
    <cfRule type="cellIs" dxfId="9271" priority="1583" operator="lessThan">
      <formula>$C$4</formula>
    </cfRule>
  </conditionalFormatting>
  <conditionalFormatting sqref="BR12">
    <cfRule type="cellIs" dxfId="9270" priority="1584" operator="lessThan">
      <formula>$C$4</formula>
    </cfRule>
  </conditionalFormatting>
  <conditionalFormatting sqref="BR13">
    <cfRule type="cellIs" dxfId="9269" priority="1585" operator="lessThan">
      <formula>$C$4</formula>
    </cfRule>
  </conditionalFormatting>
  <conditionalFormatting sqref="BR14">
    <cfRule type="cellIs" dxfId="9268" priority="1586" operator="lessThan">
      <formula>$C$4</formula>
    </cfRule>
  </conditionalFormatting>
  <conditionalFormatting sqref="BR15">
    <cfRule type="cellIs" dxfId="9267" priority="1587" operator="lessThan">
      <formula>$C$4</formula>
    </cfRule>
  </conditionalFormatting>
  <conditionalFormatting sqref="BR16">
    <cfRule type="cellIs" dxfId="9266" priority="1588" operator="lessThan">
      <formula>$C$4</formula>
    </cfRule>
  </conditionalFormatting>
  <conditionalFormatting sqref="BR17">
    <cfRule type="cellIs" dxfId="9265" priority="1589" operator="lessThan">
      <formula>$C$4</formula>
    </cfRule>
  </conditionalFormatting>
  <conditionalFormatting sqref="BR18">
    <cfRule type="cellIs" dxfId="9264" priority="1590" operator="lessThan">
      <formula>$C$4</formula>
    </cfRule>
  </conditionalFormatting>
  <conditionalFormatting sqref="BR19">
    <cfRule type="cellIs" dxfId="9263" priority="1591" operator="lessThan">
      <formula>$C$4</formula>
    </cfRule>
  </conditionalFormatting>
  <conditionalFormatting sqref="BR20">
    <cfRule type="cellIs" dxfId="9262" priority="1592" operator="lessThan">
      <formula>$C$4</formula>
    </cfRule>
  </conditionalFormatting>
  <conditionalFormatting sqref="BR21">
    <cfRule type="cellIs" dxfId="9261" priority="1593" operator="lessThan">
      <formula>$C$4</formula>
    </cfRule>
  </conditionalFormatting>
  <conditionalFormatting sqref="BR22">
    <cfRule type="cellIs" dxfId="9260" priority="1594" operator="lessThan">
      <formula>$C$4</formula>
    </cfRule>
  </conditionalFormatting>
  <conditionalFormatting sqref="BR23">
    <cfRule type="cellIs" dxfId="9259" priority="1595" operator="lessThan">
      <formula>$C$4</formula>
    </cfRule>
  </conditionalFormatting>
  <conditionalFormatting sqref="BR24">
    <cfRule type="cellIs" dxfId="9258" priority="1596" operator="lessThan">
      <formula>$C$4</formula>
    </cfRule>
  </conditionalFormatting>
  <conditionalFormatting sqref="BR25">
    <cfRule type="cellIs" dxfId="9257" priority="1597" operator="lessThan">
      <formula>$C$4</formula>
    </cfRule>
  </conditionalFormatting>
  <conditionalFormatting sqref="BR26">
    <cfRule type="cellIs" dxfId="9256" priority="1598" operator="lessThan">
      <formula>$C$4</formula>
    </cfRule>
  </conditionalFormatting>
  <conditionalFormatting sqref="BR27">
    <cfRule type="cellIs" dxfId="9255" priority="1599" operator="lessThan">
      <formula>$C$4</formula>
    </cfRule>
  </conditionalFormatting>
  <conditionalFormatting sqref="BR28">
    <cfRule type="cellIs" dxfId="9254" priority="1600" operator="lessThan">
      <formula>$C$4</formula>
    </cfRule>
  </conditionalFormatting>
  <conditionalFormatting sqref="BR29">
    <cfRule type="cellIs" dxfId="9253" priority="1601" operator="lessThan">
      <formula>$C$4</formula>
    </cfRule>
  </conditionalFormatting>
  <conditionalFormatting sqref="BR30">
    <cfRule type="cellIs" dxfId="9252" priority="1602" operator="lessThan">
      <formula>$C$4</formula>
    </cfRule>
  </conditionalFormatting>
  <conditionalFormatting sqref="BR31">
    <cfRule type="cellIs" dxfId="9251" priority="1603" operator="lessThan">
      <formula>$C$4</formula>
    </cfRule>
  </conditionalFormatting>
  <conditionalFormatting sqref="BR32">
    <cfRule type="cellIs" dxfId="9250" priority="1604" operator="lessThan">
      <formula>$C$4</formula>
    </cfRule>
  </conditionalFormatting>
  <conditionalFormatting sqref="BR33">
    <cfRule type="cellIs" dxfId="9249" priority="1605" operator="lessThan">
      <formula>$C$4</formula>
    </cfRule>
  </conditionalFormatting>
  <conditionalFormatting sqref="BR34">
    <cfRule type="cellIs" dxfId="9248" priority="1606" operator="lessThan">
      <formula>$C$4</formula>
    </cfRule>
  </conditionalFormatting>
  <conditionalFormatting sqref="BR35">
    <cfRule type="cellIs" dxfId="9247" priority="1607" operator="lessThan">
      <formula>$C$4</formula>
    </cfRule>
  </conditionalFormatting>
  <conditionalFormatting sqref="BR36">
    <cfRule type="cellIs" dxfId="9246" priority="1608" operator="lessThan">
      <formula>$C$4</formula>
    </cfRule>
  </conditionalFormatting>
  <conditionalFormatting sqref="BR37">
    <cfRule type="cellIs" dxfId="9245" priority="1609" operator="lessThan">
      <formula>$C$4</formula>
    </cfRule>
  </conditionalFormatting>
  <conditionalFormatting sqref="BR38">
    <cfRule type="cellIs" dxfId="9244" priority="1610" operator="lessThan">
      <formula>$C$4</formula>
    </cfRule>
  </conditionalFormatting>
  <conditionalFormatting sqref="BR39">
    <cfRule type="cellIs" dxfId="9243" priority="1611" operator="lessThan">
      <formula>$C$4</formula>
    </cfRule>
  </conditionalFormatting>
  <conditionalFormatting sqref="BR40">
    <cfRule type="cellIs" dxfId="9242" priority="1612" operator="lessThan">
      <formula>$C$4</formula>
    </cfRule>
  </conditionalFormatting>
  <conditionalFormatting sqref="BR41">
    <cfRule type="cellIs" dxfId="9241" priority="1613" operator="lessThan">
      <formula>$C$4</formula>
    </cfRule>
  </conditionalFormatting>
  <conditionalFormatting sqref="BR42">
    <cfRule type="cellIs" dxfId="9240" priority="1614" operator="lessThan">
      <formula>$C$4</formula>
    </cfRule>
  </conditionalFormatting>
  <conditionalFormatting sqref="BR43">
    <cfRule type="cellIs" dxfId="9239" priority="1615" operator="lessThan">
      <formula>$C$4</formula>
    </cfRule>
  </conditionalFormatting>
  <conditionalFormatting sqref="BR44">
    <cfRule type="cellIs" dxfId="9238" priority="1616" operator="lessThan">
      <formula>$C$4</formula>
    </cfRule>
  </conditionalFormatting>
  <conditionalFormatting sqref="BR45">
    <cfRule type="cellIs" dxfId="9237" priority="1617" operator="lessThan">
      <formula>$C$4</formula>
    </cfRule>
  </conditionalFormatting>
  <conditionalFormatting sqref="BR46">
    <cfRule type="cellIs" dxfId="9236" priority="1618" operator="lessThan">
      <formula>$C$4</formula>
    </cfRule>
  </conditionalFormatting>
  <conditionalFormatting sqref="BR47">
    <cfRule type="cellIs" dxfId="9235" priority="1619" operator="lessThan">
      <formula>$C$4</formula>
    </cfRule>
  </conditionalFormatting>
  <conditionalFormatting sqref="BR48">
    <cfRule type="cellIs" dxfId="9234" priority="1620" operator="lessThan">
      <formula>$C$4</formula>
    </cfRule>
  </conditionalFormatting>
  <conditionalFormatting sqref="BR49">
    <cfRule type="cellIs" dxfId="9233" priority="1621" operator="lessThan">
      <formula>$C$4</formula>
    </cfRule>
  </conditionalFormatting>
  <conditionalFormatting sqref="BR50">
    <cfRule type="cellIs" dxfId="9232" priority="1622" operator="lessThan">
      <formula>$C$4</formula>
    </cfRule>
  </conditionalFormatting>
  <conditionalFormatting sqref="BR51">
    <cfRule type="cellIs" dxfId="9231" priority="1623" operator="lessThan">
      <formula>$C$4</formula>
    </cfRule>
  </conditionalFormatting>
  <conditionalFormatting sqref="BR52">
    <cfRule type="cellIs" dxfId="9230" priority="1624" operator="lessThan">
      <formula>$C$4</formula>
    </cfRule>
  </conditionalFormatting>
  <conditionalFormatting sqref="BR53">
    <cfRule type="cellIs" dxfId="9229" priority="1625" operator="lessThan">
      <formula>$C$4</formula>
    </cfRule>
  </conditionalFormatting>
  <conditionalFormatting sqref="BR54">
    <cfRule type="cellIs" dxfId="9228" priority="1626" operator="lessThan">
      <formula>$C$4</formula>
    </cfRule>
  </conditionalFormatting>
  <conditionalFormatting sqref="BR55">
    <cfRule type="cellIs" dxfId="9227" priority="1627" operator="lessThan">
      <formula>$C$4</formula>
    </cfRule>
  </conditionalFormatting>
  <conditionalFormatting sqref="BR56">
    <cfRule type="cellIs" dxfId="9226" priority="1628" operator="lessThan">
      <formula>$C$4</formula>
    </cfRule>
  </conditionalFormatting>
  <conditionalFormatting sqref="BR57">
    <cfRule type="cellIs" dxfId="9225" priority="1629" operator="lessThan">
      <formula>$C$4</formula>
    </cfRule>
  </conditionalFormatting>
  <conditionalFormatting sqref="BR58">
    <cfRule type="cellIs" dxfId="9224" priority="1630" operator="lessThan">
      <formula>$C$4</formula>
    </cfRule>
  </conditionalFormatting>
  <conditionalFormatting sqref="BR59">
    <cfRule type="cellIs" dxfId="9223" priority="1631" operator="lessThan">
      <formula>$C$4</formula>
    </cfRule>
  </conditionalFormatting>
  <conditionalFormatting sqref="BR60">
    <cfRule type="cellIs" dxfId="9222" priority="1632" operator="lessThan">
      <formula>$C$4</formula>
    </cfRule>
  </conditionalFormatting>
  <conditionalFormatting sqref="BS11">
    <cfRule type="cellIs" dxfId="9221" priority="1633" operator="lessThan">
      <formula>$C$4</formula>
    </cfRule>
  </conditionalFormatting>
  <conditionalFormatting sqref="BS12">
    <cfRule type="cellIs" dxfId="9220" priority="1634" operator="lessThan">
      <formula>$C$4</formula>
    </cfRule>
  </conditionalFormatting>
  <conditionalFormatting sqref="BS13">
    <cfRule type="cellIs" dxfId="9219" priority="1635" operator="lessThan">
      <formula>$C$4</formula>
    </cfRule>
  </conditionalFormatting>
  <conditionalFormatting sqref="BS14">
    <cfRule type="cellIs" dxfId="9218" priority="1636" operator="lessThan">
      <formula>$C$4</formula>
    </cfRule>
  </conditionalFormatting>
  <conditionalFormatting sqref="BS15">
    <cfRule type="cellIs" dxfId="9217" priority="1637" operator="lessThan">
      <formula>$C$4</formula>
    </cfRule>
  </conditionalFormatting>
  <conditionalFormatting sqref="BS16">
    <cfRule type="cellIs" dxfId="9216" priority="1638" operator="lessThan">
      <formula>$C$4</formula>
    </cfRule>
  </conditionalFormatting>
  <conditionalFormatting sqref="BS17">
    <cfRule type="cellIs" dxfId="9215" priority="1639" operator="lessThan">
      <formula>$C$4</formula>
    </cfRule>
  </conditionalFormatting>
  <conditionalFormatting sqref="BS18">
    <cfRule type="cellIs" dxfId="9214" priority="1640" operator="lessThan">
      <formula>$C$4</formula>
    </cfRule>
  </conditionalFormatting>
  <conditionalFormatting sqref="BS19">
    <cfRule type="cellIs" dxfId="9213" priority="1641" operator="lessThan">
      <formula>$C$4</formula>
    </cfRule>
  </conditionalFormatting>
  <conditionalFormatting sqref="BS20">
    <cfRule type="cellIs" dxfId="9212" priority="1642" operator="lessThan">
      <formula>$C$4</formula>
    </cfRule>
  </conditionalFormatting>
  <conditionalFormatting sqref="BS21">
    <cfRule type="cellIs" dxfId="9211" priority="1643" operator="lessThan">
      <formula>$C$4</formula>
    </cfRule>
  </conditionalFormatting>
  <conditionalFormatting sqref="BS22">
    <cfRule type="cellIs" dxfId="9210" priority="1644" operator="lessThan">
      <formula>$C$4</formula>
    </cfRule>
  </conditionalFormatting>
  <conditionalFormatting sqref="BS23">
    <cfRule type="cellIs" dxfId="9209" priority="1645" operator="lessThan">
      <formula>$C$4</formula>
    </cfRule>
  </conditionalFormatting>
  <conditionalFormatting sqref="BS24">
    <cfRule type="cellIs" dxfId="9208" priority="1646" operator="lessThan">
      <formula>$C$4</formula>
    </cfRule>
  </conditionalFormatting>
  <conditionalFormatting sqref="BS25">
    <cfRule type="cellIs" dxfId="9207" priority="1647" operator="lessThan">
      <formula>$C$4</formula>
    </cfRule>
  </conditionalFormatting>
  <conditionalFormatting sqref="BS26">
    <cfRule type="cellIs" dxfId="9206" priority="1648" operator="lessThan">
      <formula>$C$4</formula>
    </cfRule>
  </conditionalFormatting>
  <conditionalFormatting sqref="BS27">
    <cfRule type="cellIs" dxfId="9205" priority="1649" operator="lessThan">
      <formula>$C$4</formula>
    </cfRule>
  </conditionalFormatting>
  <conditionalFormatting sqref="BS28">
    <cfRule type="cellIs" dxfId="9204" priority="1650" operator="lessThan">
      <formula>$C$4</formula>
    </cfRule>
  </conditionalFormatting>
  <conditionalFormatting sqref="BS29">
    <cfRule type="cellIs" dxfId="9203" priority="1651" operator="lessThan">
      <formula>$C$4</formula>
    </cfRule>
  </conditionalFormatting>
  <conditionalFormatting sqref="BS30">
    <cfRule type="cellIs" dxfId="9202" priority="1652" operator="lessThan">
      <formula>$C$4</formula>
    </cfRule>
  </conditionalFormatting>
  <conditionalFormatting sqref="BS31">
    <cfRule type="cellIs" dxfId="9201" priority="1653" operator="lessThan">
      <formula>$C$4</formula>
    </cfRule>
  </conditionalFormatting>
  <conditionalFormatting sqref="BS32">
    <cfRule type="cellIs" dxfId="9200" priority="1654" operator="lessThan">
      <formula>$C$4</formula>
    </cfRule>
  </conditionalFormatting>
  <conditionalFormatting sqref="BS33">
    <cfRule type="cellIs" dxfId="9199" priority="1655" operator="lessThan">
      <formula>$C$4</formula>
    </cfRule>
  </conditionalFormatting>
  <conditionalFormatting sqref="BS34">
    <cfRule type="cellIs" dxfId="9198" priority="1656" operator="lessThan">
      <formula>$C$4</formula>
    </cfRule>
  </conditionalFormatting>
  <conditionalFormatting sqref="BS35">
    <cfRule type="cellIs" dxfId="9197" priority="1657" operator="lessThan">
      <formula>$C$4</formula>
    </cfRule>
  </conditionalFormatting>
  <conditionalFormatting sqref="BS36">
    <cfRule type="cellIs" dxfId="9196" priority="1658" operator="lessThan">
      <formula>$C$4</formula>
    </cfRule>
  </conditionalFormatting>
  <conditionalFormatting sqref="BS37">
    <cfRule type="cellIs" dxfId="9195" priority="1659" operator="lessThan">
      <formula>$C$4</formula>
    </cfRule>
  </conditionalFormatting>
  <conditionalFormatting sqref="BS38">
    <cfRule type="cellIs" dxfId="9194" priority="1660" operator="lessThan">
      <formula>$C$4</formula>
    </cfRule>
  </conditionalFormatting>
  <conditionalFormatting sqref="BS39">
    <cfRule type="cellIs" dxfId="9193" priority="1661" operator="lessThan">
      <formula>$C$4</formula>
    </cfRule>
  </conditionalFormatting>
  <conditionalFormatting sqref="BS40">
    <cfRule type="cellIs" dxfId="9192" priority="1662" operator="lessThan">
      <formula>$C$4</formula>
    </cfRule>
  </conditionalFormatting>
  <conditionalFormatting sqref="BS41">
    <cfRule type="cellIs" dxfId="9191" priority="1663" operator="lessThan">
      <formula>$C$4</formula>
    </cfRule>
  </conditionalFormatting>
  <conditionalFormatting sqref="BS42">
    <cfRule type="cellIs" dxfId="9190" priority="1664" operator="lessThan">
      <formula>$C$4</formula>
    </cfRule>
  </conditionalFormatting>
  <conditionalFormatting sqref="BS43">
    <cfRule type="cellIs" dxfId="9189" priority="1665" operator="lessThan">
      <formula>$C$4</formula>
    </cfRule>
  </conditionalFormatting>
  <conditionalFormatting sqref="BS44">
    <cfRule type="cellIs" dxfId="9188" priority="1666" operator="lessThan">
      <formula>$C$4</formula>
    </cfRule>
  </conditionalFormatting>
  <conditionalFormatting sqref="BS45">
    <cfRule type="cellIs" dxfId="9187" priority="1667" operator="lessThan">
      <formula>$C$4</formula>
    </cfRule>
  </conditionalFormatting>
  <conditionalFormatting sqref="BS46">
    <cfRule type="cellIs" dxfId="9186" priority="1668" operator="lessThan">
      <formula>$C$4</formula>
    </cfRule>
  </conditionalFormatting>
  <conditionalFormatting sqref="BS47">
    <cfRule type="cellIs" dxfId="9185" priority="1669" operator="lessThan">
      <formula>$C$4</formula>
    </cfRule>
  </conditionalFormatting>
  <conditionalFormatting sqref="BS48">
    <cfRule type="cellIs" dxfId="9184" priority="1670" operator="lessThan">
      <formula>$C$4</formula>
    </cfRule>
  </conditionalFormatting>
  <conditionalFormatting sqref="BS49">
    <cfRule type="cellIs" dxfId="9183" priority="1671" operator="lessThan">
      <formula>$C$4</formula>
    </cfRule>
  </conditionalFormatting>
  <conditionalFormatting sqref="BS50">
    <cfRule type="cellIs" dxfId="9182" priority="1672" operator="lessThan">
      <formula>$C$4</formula>
    </cfRule>
  </conditionalFormatting>
  <conditionalFormatting sqref="BS51">
    <cfRule type="cellIs" dxfId="9181" priority="1673" operator="lessThan">
      <formula>$C$4</formula>
    </cfRule>
  </conditionalFormatting>
  <conditionalFormatting sqref="BS52">
    <cfRule type="cellIs" dxfId="9180" priority="1674" operator="lessThan">
      <formula>$C$4</formula>
    </cfRule>
  </conditionalFormatting>
  <conditionalFormatting sqref="BS53">
    <cfRule type="cellIs" dxfId="9179" priority="1675" operator="lessThan">
      <formula>$C$4</formula>
    </cfRule>
  </conditionalFormatting>
  <conditionalFormatting sqref="BS54">
    <cfRule type="cellIs" dxfId="9178" priority="1676" operator="lessThan">
      <formula>$C$4</formula>
    </cfRule>
  </conditionalFormatting>
  <conditionalFormatting sqref="BS55">
    <cfRule type="cellIs" dxfId="9177" priority="1677" operator="lessThan">
      <formula>$C$4</formula>
    </cfRule>
  </conditionalFormatting>
  <conditionalFormatting sqref="BS56">
    <cfRule type="cellIs" dxfId="9176" priority="1678" operator="lessThan">
      <formula>$C$4</formula>
    </cfRule>
  </conditionalFormatting>
  <conditionalFormatting sqref="BS57">
    <cfRule type="cellIs" dxfId="9175" priority="1679" operator="lessThan">
      <formula>$C$4</formula>
    </cfRule>
  </conditionalFormatting>
  <conditionalFormatting sqref="BS58">
    <cfRule type="cellIs" dxfId="9174" priority="1680" operator="lessThan">
      <formula>$C$4</formula>
    </cfRule>
  </conditionalFormatting>
  <conditionalFormatting sqref="BS59">
    <cfRule type="cellIs" dxfId="9173" priority="1681" operator="lessThan">
      <formula>$C$4</formula>
    </cfRule>
  </conditionalFormatting>
  <conditionalFormatting sqref="BS60">
    <cfRule type="cellIs" dxfId="9172" priority="1682" operator="lessThan">
      <formula>$C$4</formula>
    </cfRule>
  </conditionalFormatting>
  <conditionalFormatting sqref="BT11">
    <cfRule type="cellIs" dxfId="9171" priority="1683" operator="lessThan">
      <formula>$C$4</formula>
    </cfRule>
  </conditionalFormatting>
  <conditionalFormatting sqref="BT12">
    <cfRule type="cellIs" dxfId="9170" priority="1684" operator="lessThan">
      <formula>$C$4</formula>
    </cfRule>
  </conditionalFormatting>
  <conditionalFormatting sqref="BT13">
    <cfRule type="cellIs" dxfId="9169" priority="1685" operator="lessThan">
      <formula>$C$4</formula>
    </cfRule>
  </conditionalFormatting>
  <conditionalFormatting sqref="BT14">
    <cfRule type="cellIs" dxfId="9168" priority="1686" operator="lessThan">
      <formula>$C$4</formula>
    </cfRule>
  </conditionalFormatting>
  <conditionalFormatting sqref="BT15">
    <cfRule type="cellIs" dxfId="9167" priority="1687" operator="lessThan">
      <formula>$C$4</formula>
    </cfRule>
  </conditionalFormatting>
  <conditionalFormatting sqref="BT16">
    <cfRule type="cellIs" dxfId="9166" priority="1688" operator="lessThan">
      <formula>$C$4</formula>
    </cfRule>
  </conditionalFormatting>
  <conditionalFormatting sqref="BT17">
    <cfRule type="cellIs" dxfId="9165" priority="1689" operator="lessThan">
      <formula>$C$4</formula>
    </cfRule>
  </conditionalFormatting>
  <conditionalFormatting sqref="BT18">
    <cfRule type="cellIs" dxfId="9164" priority="1690" operator="lessThan">
      <formula>$C$4</formula>
    </cfRule>
  </conditionalFormatting>
  <conditionalFormatting sqref="BT19">
    <cfRule type="cellIs" dxfId="9163" priority="1691" operator="lessThan">
      <formula>$C$4</formula>
    </cfRule>
  </conditionalFormatting>
  <conditionalFormatting sqref="BT20">
    <cfRule type="cellIs" dxfId="9162" priority="1692" operator="lessThan">
      <formula>$C$4</formula>
    </cfRule>
  </conditionalFormatting>
  <conditionalFormatting sqref="BT21">
    <cfRule type="cellIs" dxfId="9161" priority="1693" operator="lessThan">
      <formula>$C$4</formula>
    </cfRule>
  </conditionalFormatting>
  <conditionalFormatting sqref="BT22">
    <cfRule type="cellIs" dxfId="9160" priority="1694" operator="lessThan">
      <formula>$C$4</formula>
    </cfRule>
  </conditionalFormatting>
  <conditionalFormatting sqref="BT23">
    <cfRule type="cellIs" dxfId="9159" priority="1695" operator="lessThan">
      <formula>$C$4</formula>
    </cfRule>
  </conditionalFormatting>
  <conditionalFormatting sqref="BT24">
    <cfRule type="cellIs" dxfId="9158" priority="1696" operator="lessThan">
      <formula>$C$4</formula>
    </cfRule>
  </conditionalFormatting>
  <conditionalFormatting sqref="BT25">
    <cfRule type="cellIs" dxfId="9157" priority="1697" operator="lessThan">
      <formula>$C$4</formula>
    </cfRule>
  </conditionalFormatting>
  <conditionalFormatting sqref="BT26">
    <cfRule type="cellIs" dxfId="9156" priority="1698" operator="lessThan">
      <formula>$C$4</formula>
    </cfRule>
  </conditionalFormatting>
  <conditionalFormatting sqref="BT27">
    <cfRule type="cellIs" dxfId="9155" priority="1699" operator="lessThan">
      <formula>$C$4</formula>
    </cfRule>
  </conditionalFormatting>
  <conditionalFormatting sqref="BT28">
    <cfRule type="cellIs" dxfId="9154" priority="1700" operator="lessThan">
      <formula>$C$4</formula>
    </cfRule>
  </conditionalFormatting>
  <conditionalFormatting sqref="BT29">
    <cfRule type="cellIs" dxfId="9153" priority="1701" operator="lessThan">
      <formula>$C$4</formula>
    </cfRule>
  </conditionalFormatting>
  <conditionalFormatting sqref="BT30">
    <cfRule type="cellIs" dxfId="9152" priority="1702" operator="lessThan">
      <formula>$C$4</formula>
    </cfRule>
  </conditionalFormatting>
  <conditionalFormatting sqref="BT31">
    <cfRule type="cellIs" dxfId="9151" priority="1703" operator="lessThan">
      <formula>$C$4</formula>
    </cfRule>
  </conditionalFormatting>
  <conditionalFormatting sqref="BT32">
    <cfRule type="cellIs" dxfId="9150" priority="1704" operator="lessThan">
      <formula>$C$4</formula>
    </cfRule>
  </conditionalFormatting>
  <conditionalFormatting sqref="BT33">
    <cfRule type="cellIs" dxfId="9149" priority="1705" operator="lessThan">
      <formula>$C$4</formula>
    </cfRule>
  </conditionalFormatting>
  <conditionalFormatting sqref="BT34">
    <cfRule type="cellIs" dxfId="9148" priority="1706" operator="lessThan">
      <formula>$C$4</formula>
    </cfRule>
  </conditionalFormatting>
  <conditionalFormatting sqref="BT35">
    <cfRule type="cellIs" dxfId="9147" priority="1707" operator="lessThan">
      <formula>$C$4</formula>
    </cfRule>
  </conditionalFormatting>
  <conditionalFormatting sqref="BT36">
    <cfRule type="cellIs" dxfId="9146" priority="1708" operator="lessThan">
      <formula>$C$4</formula>
    </cfRule>
  </conditionalFormatting>
  <conditionalFormatting sqref="BT37">
    <cfRule type="cellIs" dxfId="9145" priority="1709" operator="lessThan">
      <formula>$C$4</formula>
    </cfRule>
  </conditionalFormatting>
  <conditionalFormatting sqref="BT38">
    <cfRule type="cellIs" dxfId="9144" priority="1710" operator="lessThan">
      <formula>$C$4</formula>
    </cfRule>
  </conditionalFormatting>
  <conditionalFormatting sqref="BT39">
    <cfRule type="cellIs" dxfId="9143" priority="1711" operator="lessThan">
      <formula>$C$4</formula>
    </cfRule>
  </conditionalFormatting>
  <conditionalFormatting sqref="BT40">
    <cfRule type="cellIs" dxfId="9142" priority="1712" operator="lessThan">
      <formula>$C$4</formula>
    </cfRule>
  </conditionalFormatting>
  <conditionalFormatting sqref="BT41">
    <cfRule type="cellIs" dxfId="9141" priority="1713" operator="lessThan">
      <formula>$C$4</formula>
    </cfRule>
  </conditionalFormatting>
  <conditionalFormatting sqref="BT42">
    <cfRule type="cellIs" dxfId="9140" priority="1714" operator="lessThan">
      <formula>$C$4</formula>
    </cfRule>
  </conditionalFormatting>
  <conditionalFormatting sqref="BT43">
    <cfRule type="cellIs" dxfId="9139" priority="1715" operator="lessThan">
      <formula>$C$4</formula>
    </cfRule>
  </conditionalFormatting>
  <conditionalFormatting sqref="BT44">
    <cfRule type="cellIs" dxfId="9138" priority="1716" operator="lessThan">
      <formula>$C$4</formula>
    </cfRule>
  </conditionalFormatting>
  <conditionalFormatting sqref="BT45">
    <cfRule type="cellIs" dxfId="9137" priority="1717" operator="lessThan">
      <formula>$C$4</formula>
    </cfRule>
  </conditionalFormatting>
  <conditionalFormatting sqref="BT46">
    <cfRule type="cellIs" dxfId="9136" priority="1718" operator="lessThan">
      <formula>$C$4</formula>
    </cfRule>
  </conditionalFormatting>
  <conditionalFormatting sqref="BT47">
    <cfRule type="cellIs" dxfId="9135" priority="1719" operator="lessThan">
      <formula>$C$4</formula>
    </cfRule>
  </conditionalFormatting>
  <conditionalFormatting sqref="BT48">
    <cfRule type="cellIs" dxfId="9134" priority="1720" operator="lessThan">
      <formula>$C$4</formula>
    </cfRule>
  </conditionalFormatting>
  <conditionalFormatting sqref="BT49">
    <cfRule type="cellIs" dxfId="9133" priority="1721" operator="lessThan">
      <formula>$C$4</formula>
    </cfRule>
  </conditionalFormatting>
  <conditionalFormatting sqref="BT50">
    <cfRule type="cellIs" dxfId="9132" priority="1722" operator="lessThan">
      <formula>$C$4</formula>
    </cfRule>
  </conditionalFormatting>
  <conditionalFormatting sqref="BT51">
    <cfRule type="cellIs" dxfId="9131" priority="1723" operator="lessThan">
      <formula>$C$4</formula>
    </cfRule>
  </conditionalFormatting>
  <conditionalFormatting sqref="BT52">
    <cfRule type="cellIs" dxfId="9130" priority="1724" operator="lessThan">
      <formula>$C$4</formula>
    </cfRule>
  </conditionalFormatting>
  <conditionalFormatting sqref="BT53">
    <cfRule type="cellIs" dxfId="9129" priority="1725" operator="lessThan">
      <formula>$C$4</formula>
    </cfRule>
  </conditionalFormatting>
  <conditionalFormatting sqref="BT54">
    <cfRule type="cellIs" dxfId="9128" priority="1726" operator="lessThan">
      <formula>$C$4</formula>
    </cfRule>
  </conditionalFormatting>
  <conditionalFormatting sqref="BT55">
    <cfRule type="cellIs" dxfId="9127" priority="1727" operator="lessThan">
      <formula>$C$4</formula>
    </cfRule>
  </conditionalFormatting>
  <conditionalFormatting sqref="BT56">
    <cfRule type="cellIs" dxfId="9126" priority="1728" operator="lessThan">
      <formula>$C$4</formula>
    </cfRule>
  </conditionalFormatting>
  <conditionalFormatting sqref="BT57">
    <cfRule type="cellIs" dxfId="9125" priority="1729" operator="lessThan">
      <formula>$C$4</formula>
    </cfRule>
  </conditionalFormatting>
  <conditionalFormatting sqref="BT58">
    <cfRule type="cellIs" dxfId="9124" priority="1730" operator="lessThan">
      <formula>$C$4</formula>
    </cfRule>
  </conditionalFormatting>
  <conditionalFormatting sqref="BT59">
    <cfRule type="cellIs" dxfId="9123" priority="1731" operator="lessThan">
      <formula>$C$4</formula>
    </cfRule>
  </conditionalFormatting>
  <conditionalFormatting sqref="BT60">
    <cfRule type="cellIs" dxfId="9122" priority="1732" operator="lessThan">
      <formula>$C$4</formula>
    </cfRule>
  </conditionalFormatting>
  <conditionalFormatting sqref="BU47">
    <cfRule type="cellIs" dxfId="9121" priority="1769" operator="lessThan">
      <formula>$C$4</formula>
    </cfRule>
  </conditionalFormatting>
  <conditionalFormatting sqref="BU48">
    <cfRule type="cellIs" dxfId="9120" priority="1770" operator="lessThan">
      <formula>$C$4</formula>
    </cfRule>
  </conditionalFormatting>
  <conditionalFormatting sqref="BU49">
    <cfRule type="cellIs" dxfId="9119" priority="1771" operator="lessThan">
      <formula>$C$4</formula>
    </cfRule>
  </conditionalFormatting>
  <conditionalFormatting sqref="BU50">
    <cfRule type="cellIs" dxfId="9118" priority="1772" operator="lessThan">
      <formula>$C$4</formula>
    </cfRule>
  </conditionalFormatting>
  <conditionalFormatting sqref="BU51">
    <cfRule type="cellIs" dxfId="9117" priority="1773" operator="lessThan">
      <formula>$C$4</formula>
    </cfRule>
  </conditionalFormatting>
  <conditionalFormatting sqref="BU52">
    <cfRule type="cellIs" dxfId="9116" priority="1774" operator="lessThan">
      <formula>$C$4</formula>
    </cfRule>
  </conditionalFormatting>
  <conditionalFormatting sqref="BU53">
    <cfRule type="cellIs" dxfId="9115" priority="1775" operator="lessThan">
      <formula>$C$4</formula>
    </cfRule>
  </conditionalFormatting>
  <conditionalFormatting sqref="BU54">
    <cfRule type="cellIs" dxfId="9114" priority="1776" operator="lessThan">
      <formula>$C$4</formula>
    </cfRule>
  </conditionalFormatting>
  <conditionalFormatting sqref="BU55">
    <cfRule type="cellIs" dxfId="9113" priority="1777" operator="lessThan">
      <formula>$C$4</formula>
    </cfRule>
  </conditionalFormatting>
  <conditionalFormatting sqref="BU56">
    <cfRule type="cellIs" dxfId="9112" priority="1778" operator="lessThan">
      <formula>$C$4</formula>
    </cfRule>
  </conditionalFormatting>
  <conditionalFormatting sqref="BU57">
    <cfRule type="cellIs" dxfId="9111" priority="1779" operator="lessThan">
      <formula>$C$4</formula>
    </cfRule>
  </conditionalFormatting>
  <conditionalFormatting sqref="BU58">
    <cfRule type="cellIs" dxfId="9110" priority="1780" operator="lessThan">
      <formula>$C$4</formula>
    </cfRule>
  </conditionalFormatting>
  <conditionalFormatting sqref="BU59">
    <cfRule type="cellIs" dxfId="9109" priority="1781" operator="lessThan">
      <formula>$C$4</formula>
    </cfRule>
  </conditionalFormatting>
  <conditionalFormatting sqref="BU60">
    <cfRule type="cellIs" dxfId="9108" priority="1782" operator="lessThan">
      <formula>$C$4</formula>
    </cfRule>
  </conditionalFormatting>
  <conditionalFormatting sqref="BV11">
    <cfRule type="cellIs" dxfId="9107" priority="1783" operator="lessThan">
      <formula>$C$4</formula>
    </cfRule>
  </conditionalFormatting>
  <conditionalFormatting sqref="BV12">
    <cfRule type="cellIs" dxfId="9106" priority="1784" operator="lessThan">
      <formula>$C$4</formula>
    </cfRule>
  </conditionalFormatting>
  <conditionalFormatting sqref="BV13">
    <cfRule type="cellIs" dxfId="9105" priority="1785" operator="lessThan">
      <formula>$C$4</formula>
    </cfRule>
  </conditionalFormatting>
  <conditionalFormatting sqref="BV14">
    <cfRule type="cellIs" dxfId="9104" priority="1786" operator="lessThan">
      <formula>$C$4</formula>
    </cfRule>
  </conditionalFormatting>
  <conditionalFormatting sqref="BV15">
    <cfRule type="cellIs" dxfId="9103" priority="1787" operator="lessThan">
      <formula>$C$4</formula>
    </cfRule>
  </conditionalFormatting>
  <conditionalFormatting sqref="BV16">
    <cfRule type="cellIs" dxfId="9102" priority="1788" operator="lessThan">
      <formula>$C$4</formula>
    </cfRule>
  </conditionalFormatting>
  <conditionalFormatting sqref="BV17">
    <cfRule type="cellIs" dxfId="9101" priority="1789" operator="lessThan">
      <formula>$C$4</formula>
    </cfRule>
  </conditionalFormatting>
  <conditionalFormatting sqref="BV18">
    <cfRule type="cellIs" dxfId="9100" priority="1790" operator="lessThan">
      <formula>$C$4</formula>
    </cfRule>
  </conditionalFormatting>
  <conditionalFormatting sqref="BV19">
    <cfRule type="cellIs" dxfId="9099" priority="1791" operator="lessThan">
      <formula>$C$4</formula>
    </cfRule>
  </conditionalFormatting>
  <conditionalFormatting sqref="BV20">
    <cfRule type="cellIs" dxfId="9098" priority="1792" operator="lessThan">
      <formula>$C$4</formula>
    </cfRule>
  </conditionalFormatting>
  <conditionalFormatting sqref="BV21">
    <cfRule type="cellIs" dxfId="9097" priority="1793" operator="lessThan">
      <formula>$C$4</formula>
    </cfRule>
  </conditionalFormatting>
  <conditionalFormatting sqref="BV22">
    <cfRule type="cellIs" dxfId="9096" priority="1794" operator="lessThan">
      <formula>$C$4</formula>
    </cfRule>
  </conditionalFormatting>
  <conditionalFormatting sqref="BV23">
    <cfRule type="cellIs" dxfId="9095" priority="1795" operator="lessThan">
      <formula>$C$4</formula>
    </cfRule>
  </conditionalFormatting>
  <conditionalFormatting sqref="BV24">
    <cfRule type="cellIs" dxfId="9094" priority="1796" operator="lessThan">
      <formula>$C$4</formula>
    </cfRule>
  </conditionalFormatting>
  <conditionalFormatting sqref="BV25">
    <cfRule type="cellIs" dxfId="9093" priority="1797" operator="lessThan">
      <formula>$C$4</formula>
    </cfRule>
  </conditionalFormatting>
  <conditionalFormatting sqref="BV26">
    <cfRule type="cellIs" dxfId="9092" priority="1798" operator="lessThan">
      <formula>$C$4</formula>
    </cfRule>
  </conditionalFormatting>
  <conditionalFormatting sqref="BV27">
    <cfRule type="cellIs" dxfId="9091" priority="1799" operator="lessThan">
      <formula>$C$4</formula>
    </cfRule>
  </conditionalFormatting>
  <conditionalFormatting sqref="BV28">
    <cfRule type="cellIs" dxfId="9090" priority="1800" operator="lessThan">
      <formula>$C$4</formula>
    </cfRule>
  </conditionalFormatting>
  <conditionalFormatting sqref="BV29">
    <cfRule type="cellIs" dxfId="9089" priority="1801" operator="lessThan">
      <formula>$C$4</formula>
    </cfRule>
  </conditionalFormatting>
  <conditionalFormatting sqref="BV30">
    <cfRule type="cellIs" dxfId="9088" priority="1802" operator="lessThan">
      <formula>$C$4</formula>
    </cfRule>
  </conditionalFormatting>
  <conditionalFormatting sqref="BV31">
    <cfRule type="cellIs" dxfId="9087" priority="1803" operator="lessThan">
      <formula>$C$4</formula>
    </cfRule>
  </conditionalFormatting>
  <conditionalFormatting sqref="BV32">
    <cfRule type="cellIs" dxfId="9086" priority="1804" operator="lessThan">
      <formula>$C$4</formula>
    </cfRule>
  </conditionalFormatting>
  <conditionalFormatting sqref="BV33">
    <cfRule type="cellIs" dxfId="9085" priority="1805" operator="lessThan">
      <formula>$C$4</formula>
    </cfRule>
  </conditionalFormatting>
  <conditionalFormatting sqref="BV34">
    <cfRule type="cellIs" dxfId="9084" priority="1806" operator="lessThan">
      <formula>$C$4</formula>
    </cfRule>
  </conditionalFormatting>
  <conditionalFormatting sqref="BV35">
    <cfRule type="cellIs" dxfId="9083" priority="1807" operator="lessThan">
      <formula>$C$4</formula>
    </cfRule>
  </conditionalFormatting>
  <conditionalFormatting sqref="BV36">
    <cfRule type="cellIs" dxfId="9082" priority="1808" operator="lessThan">
      <formula>$C$4</formula>
    </cfRule>
  </conditionalFormatting>
  <conditionalFormatting sqref="BV37">
    <cfRule type="cellIs" dxfId="9081" priority="1809" operator="lessThan">
      <formula>$C$4</formula>
    </cfRule>
  </conditionalFormatting>
  <conditionalFormatting sqref="BV38">
    <cfRule type="cellIs" dxfId="9080" priority="1810" operator="lessThan">
      <formula>$C$4</formula>
    </cfRule>
  </conditionalFormatting>
  <conditionalFormatting sqref="BV39">
    <cfRule type="cellIs" dxfId="9079" priority="1811" operator="lessThan">
      <formula>$C$4</formula>
    </cfRule>
  </conditionalFormatting>
  <conditionalFormatting sqref="BV40">
    <cfRule type="cellIs" dxfId="9078" priority="1812" operator="lessThan">
      <formula>$C$4</formula>
    </cfRule>
  </conditionalFormatting>
  <conditionalFormatting sqref="BV41">
    <cfRule type="cellIs" dxfId="9077" priority="1813" operator="lessThan">
      <formula>$C$4</formula>
    </cfRule>
  </conditionalFormatting>
  <conditionalFormatting sqref="BV42">
    <cfRule type="cellIs" dxfId="9076" priority="1814" operator="lessThan">
      <formula>$C$4</formula>
    </cfRule>
  </conditionalFormatting>
  <conditionalFormatting sqref="BV43">
    <cfRule type="cellIs" dxfId="9075" priority="1815" operator="lessThan">
      <formula>$C$4</formula>
    </cfRule>
  </conditionalFormatting>
  <conditionalFormatting sqref="BV44">
    <cfRule type="cellIs" dxfId="9074" priority="1816" operator="lessThan">
      <formula>$C$4</formula>
    </cfRule>
  </conditionalFormatting>
  <conditionalFormatting sqref="BV45">
    <cfRule type="cellIs" dxfId="9073" priority="1817" operator="lessThan">
      <formula>$C$4</formula>
    </cfRule>
  </conditionalFormatting>
  <conditionalFormatting sqref="BV46">
    <cfRule type="cellIs" dxfId="9072" priority="1818" operator="lessThan">
      <formula>$C$4</formula>
    </cfRule>
  </conditionalFormatting>
  <conditionalFormatting sqref="BV47">
    <cfRule type="cellIs" dxfId="9071" priority="1819" operator="lessThan">
      <formula>$C$4</formula>
    </cfRule>
  </conditionalFormatting>
  <conditionalFormatting sqref="BV48">
    <cfRule type="cellIs" dxfId="9070" priority="1820" operator="lessThan">
      <formula>$C$4</formula>
    </cfRule>
  </conditionalFormatting>
  <conditionalFormatting sqref="BV49">
    <cfRule type="cellIs" dxfId="9069" priority="1821" operator="lessThan">
      <formula>$C$4</formula>
    </cfRule>
  </conditionalFormatting>
  <conditionalFormatting sqref="BV50">
    <cfRule type="cellIs" dxfId="9068" priority="1822" operator="lessThan">
      <formula>$C$4</formula>
    </cfRule>
  </conditionalFormatting>
  <conditionalFormatting sqref="BV51">
    <cfRule type="cellIs" dxfId="9067" priority="1823" operator="lessThan">
      <formula>$C$4</formula>
    </cfRule>
  </conditionalFormatting>
  <conditionalFormatting sqref="BV52">
    <cfRule type="cellIs" dxfId="9066" priority="1824" operator="lessThan">
      <formula>$C$4</formula>
    </cfRule>
  </conditionalFormatting>
  <conditionalFormatting sqref="BV53">
    <cfRule type="cellIs" dxfId="9065" priority="1825" operator="lessThan">
      <formula>$C$4</formula>
    </cfRule>
  </conditionalFormatting>
  <conditionalFormatting sqref="BV54">
    <cfRule type="cellIs" dxfId="9064" priority="1826" operator="lessThan">
      <formula>$C$4</formula>
    </cfRule>
  </conditionalFormatting>
  <conditionalFormatting sqref="BV55">
    <cfRule type="cellIs" dxfId="9063" priority="1827" operator="lessThan">
      <formula>$C$4</formula>
    </cfRule>
  </conditionalFormatting>
  <conditionalFormatting sqref="BV56">
    <cfRule type="cellIs" dxfId="9062" priority="1828" operator="lessThan">
      <formula>$C$4</formula>
    </cfRule>
  </conditionalFormatting>
  <conditionalFormatting sqref="BV57">
    <cfRule type="cellIs" dxfId="9061" priority="1829" operator="lessThan">
      <formula>$C$4</formula>
    </cfRule>
  </conditionalFormatting>
  <conditionalFormatting sqref="BV58">
    <cfRule type="cellIs" dxfId="9060" priority="1830" operator="lessThan">
      <formula>$C$4</formula>
    </cfRule>
  </conditionalFormatting>
  <conditionalFormatting sqref="BV59">
    <cfRule type="cellIs" dxfId="9059" priority="1831" operator="lessThan">
      <formula>$C$4</formula>
    </cfRule>
  </conditionalFormatting>
  <conditionalFormatting sqref="BV60">
    <cfRule type="cellIs" dxfId="9058" priority="1832" operator="lessThan">
      <formula>$C$4</formula>
    </cfRule>
  </conditionalFormatting>
  <conditionalFormatting sqref="BW11">
    <cfRule type="cellIs" dxfId="9057" priority="1833" operator="lessThan">
      <formula>$C$4</formula>
    </cfRule>
  </conditionalFormatting>
  <conditionalFormatting sqref="BW12">
    <cfRule type="cellIs" dxfId="9056" priority="1834" operator="lessThan">
      <formula>$C$4</formula>
    </cfRule>
  </conditionalFormatting>
  <conditionalFormatting sqref="BW13">
    <cfRule type="cellIs" dxfId="9055" priority="1835" operator="lessThan">
      <formula>$C$4</formula>
    </cfRule>
  </conditionalFormatting>
  <conditionalFormatting sqref="BW14">
    <cfRule type="cellIs" dxfId="9054" priority="1836" operator="lessThan">
      <formula>$C$4</formula>
    </cfRule>
  </conditionalFormatting>
  <conditionalFormatting sqref="BW15">
    <cfRule type="cellIs" dxfId="9053" priority="1837" operator="lessThan">
      <formula>$C$4</formula>
    </cfRule>
  </conditionalFormatting>
  <conditionalFormatting sqref="BW16">
    <cfRule type="cellIs" dxfId="9052" priority="1838" operator="lessThan">
      <formula>$C$4</formula>
    </cfRule>
  </conditionalFormatting>
  <conditionalFormatting sqref="BW17">
    <cfRule type="cellIs" dxfId="9051" priority="1839" operator="lessThan">
      <formula>$C$4</formula>
    </cfRule>
  </conditionalFormatting>
  <conditionalFormatting sqref="BW18">
    <cfRule type="cellIs" dxfId="9050" priority="1840" operator="lessThan">
      <formula>$C$4</formula>
    </cfRule>
  </conditionalFormatting>
  <conditionalFormatting sqref="BW19">
    <cfRule type="cellIs" dxfId="9049" priority="1841" operator="lessThan">
      <formula>$C$4</formula>
    </cfRule>
  </conditionalFormatting>
  <conditionalFormatting sqref="BW20">
    <cfRule type="cellIs" dxfId="9048" priority="1842" operator="lessThan">
      <formula>$C$4</formula>
    </cfRule>
  </conditionalFormatting>
  <conditionalFormatting sqref="BW21">
    <cfRule type="cellIs" dxfId="9047" priority="1843" operator="lessThan">
      <formula>$C$4</formula>
    </cfRule>
  </conditionalFormatting>
  <conditionalFormatting sqref="BW22">
    <cfRule type="cellIs" dxfId="9046" priority="1844" operator="lessThan">
      <formula>$C$4</formula>
    </cfRule>
  </conditionalFormatting>
  <conditionalFormatting sqref="BW23">
    <cfRule type="cellIs" dxfId="9045" priority="1845" operator="lessThan">
      <formula>$C$4</formula>
    </cfRule>
  </conditionalFormatting>
  <conditionalFormatting sqref="BW24">
    <cfRule type="cellIs" dxfId="9044" priority="1846" operator="lessThan">
      <formula>$C$4</formula>
    </cfRule>
  </conditionalFormatting>
  <conditionalFormatting sqref="BW25">
    <cfRule type="cellIs" dxfId="9043" priority="1847" operator="lessThan">
      <formula>$C$4</formula>
    </cfRule>
  </conditionalFormatting>
  <conditionalFormatting sqref="BW26">
    <cfRule type="cellIs" dxfId="9042" priority="1848" operator="lessThan">
      <formula>$C$4</formula>
    </cfRule>
  </conditionalFormatting>
  <conditionalFormatting sqref="BW27">
    <cfRule type="cellIs" dxfId="9041" priority="1849" operator="lessThan">
      <formula>$C$4</formula>
    </cfRule>
  </conditionalFormatting>
  <conditionalFormatting sqref="BW28">
    <cfRule type="cellIs" dxfId="9040" priority="1850" operator="lessThan">
      <formula>$C$4</formula>
    </cfRule>
  </conditionalFormatting>
  <conditionalFormatting sqref="BW29">
    <cfRule type="cellIs" dxfId="9039" priority="1851" operator="lessThan">
      <formula>$C$4</formula>
    </cfRule>
  </conditionalFormatting>
  <conditionalFormatting sqref="BW30">
    <cfRule type="cellIs" dxfId="9038" priority="1852" operator="lessThan">
      <formula>$C$4</formula>
    </cfRule>
  </conditionalFormatting>
  <conditionalFormatting sqref="BW31">
    <cfRule type="cellIs" dxfId="9037" priority="1853" operator="lessThan">
      <formula>$C$4</formula>
    </cfRule>
  </conditionalFormatting>
  <conditionalFormatting sqref="BW32">
    <cfRule type="cellIs" dxfId="9036" priority="1854" operator="lessThan">
      <formula>$C$4</formula>
    </cfRule>
  </conditionalFormatting>
  <conditionalFormatting sqref="BW33">
    <cfRule type="cellIs" dxfId="9035" priority="1855" operator="lessThan">
      <formula>$C$4</formula>
    </cfRule>
  </conditionalFormatting>
  <conditionalFormatting sqref="BW34">
    <cfRule type="cellIs" dxfId="9034" priority="1856" operator="lessThan">
      <formula>$C$4</formula>
    </cfRule>
  </conditionalFormatting>
  <conditionalFormatting sqref="BW35">
    <cfRule type="cellIs" dxfId="9033" priority="1857" operator="lessThan">
      <formula>$C$4</formula>
    </cfRule>
  </conditionalFormatting>
  <conditionalFormatting sqref="BW36">
    <cfRule type="cellIs" dxfId="9032" priority="1858" operator="lessThan">
      <formula>$C$4</formula>
    </cfRule>
  </conditionalFormatting>
  <conditionalFormatting sqref="BW37">
    <cfRule type="cellIs" dxfId="9031" priority="1859" operator="lessThan">
      <formula>$C$4</formula>
    </cfRule>
  </conditionalFormatting>
  <conditionalFormatting sqref="BW38">
    <cfRule type="cellIs" dxfId="9030" priority="1860" operator="lessThan">
      <formula>$C$4</formula>
    </cfRule>
  </conditionalFormatting>
  <conditionalFormatting sqref="BW39">
    <cfRule type="cellIs" dxfId="9029" priority="1861" operator="lessThan">
      <formula>$C$4</formula>
    </cfRule>
  </conditionalFormatting>
  <conditionalFormatting sqref="BW40">
    <cfRule type="cellIs" dxfId="9028" priority="1862" operator="lessThan">
      <formula>$C$4</formula>
    </cfRule>
  </conditionalFormatting>
  <conditionalFormatting sqref="BW41">
    <cfRule type="cellIs" dxfId="9027" priority="1863" operator="lessThan">
      <formula>$C$4</formula>
    </cfRule>
  </conditionalFormatting>
  <conditionalFormatting sqref="BW42">
    <cfRule type="cellIs" dxfId="9026" priority="1864" operator="lessThan">
      <formula>$C$4</formula>
    </cfRule>
  </conditionalFormatting>
  <conditionalFormatting sqref="BW43">
    <cfRule type="cellIs" dxfId="9025" priority="1865" operator="lessThan">
      <formula>$C$4</formula>
    </cfRule>
  </conditionalFormatting>
  <conditionalFormatting sqref="BW44">
    <cfRule type="cellIs" dxfId="9024" priority="1866" operator="lessThan">
      <formula>$C$4</formula>
    </cfRule>
  </conditionalFormatting>
  <conditionalFormatting sqref="BW45">
    <cfRule type="cellIs" dxfId="9023" priority="1867" operator="lessThan">
      <formula>$C$4</formula>
    </cfRule>
  </conditionalFormatting>
  <conditionalFormatting sqref="BW46">
    <cfRule type="cellIs" dxfId="9022" priority="1868" operator="lessThan">
      <formula>$C$4</formula>
    </cfRule>
  </conditionalFormatting>
  <conditionalFormatting sqref="BW47">
    <cfRule type="cellIs" dxfId="9021" priority="1869" operator="lessThan">
      <formula>$C$4</formula>
    </cfRule>
  </conditionalFormatting>
  <conditionalFormatting sqref="BW48">
    <cfRule type="cellIs" dxfId="9020" priority="1870" operator="lessThan">
      <formula>$C$4</formula>
    </cfRule>
  </conditionalFormatting>
  <conditionalFormatting sqref="BW49">
    <cfRule type="cellIs" dxfId="9019" priority="1871" operator="lessThan">
      <formula>$C$4</formula>
    </cfRule>
  </conditionalFormatting>
  <conditionalFormatting sqref="BW50">
    <cfRule type="cellIs" dxfId="9018" priority="1872" operator="lessThan">
      <formula>$C$4</formula>
    </cfRule>
  </conditionalFormatting>
  <conditionalFormatting sqref="BW51">
    <cfRule type="cellIs" dxfId="9017" priority="1873" operator="lessThan">
      <formula>$C$4</formula>
    </cfRule>
  </conditionalFormatting>
  <conditionalFormatting sqref="BW52">
    <cfRule type="cellIs" dxfId="9016" priority="1874" operator="lessThan">
      <formula>$C$4</formula>
    </cfRule>
  </conditionalFormatting>
  <conditionalFormatting sqref="BW53">
    <cfRule type="cellIs" dxfId="9015" priority="1875" operator="lessThan">
      <formula>$C$4</formula>
    </cfRule>
  </conditionalFormatting>
  <conditionalFormatting sqref="BW54">
    <cfRule type="cellIs" dxfId="9014" priority="1876" operator="lessThan">
      <formula>$C$4</formula>
    </cfRule>
  </conditionalFormatting>
  <conditionalFormatting sqref="BW55">
    <cfRule type="cellIs" dxfId="9013" priority="1877" operator="lessThan">
      <formula>$C$4</formula>
    </cfRule>
  </conditionalFormatting>
  <conditionalFormatting sqref="BW56">
    <cfRule type="cellIs" dxfId="9012" priority="1878" operator="lessThan">
      <formula>$C$4</formula>
    </cfRule>
  </conditionalFormatting>
  <conditionalFormatting sqref="BW57">
    <cfRule type="cellIs" dxfId="9011" priority="1879" operator="lessThan">
      <formula>$C$4</formula>
    </cfRule>
  </conditionalFormatting>
  <conditionalFormatting sqref="BW58">
    <cfRule type="cellIs" dxfId="9010" priority="1880" operator="lessThan">
      <formula>$C$4</formula>
    </cfRule>
  </conditionalFormatting>
  <conditionalFormatting sqref="BW59">
    <cfRule type="cellIs" dxfId="9009" priority="1881" operator="lessThan">
      <formula>$C$4</formula>
    </cfRule>
  </conditionalFormatting>
  <conditionalFormatting sqref="BW60">
    <cfRule type="cellIs" dxfId="9008" priority="1882" operator="lessThan">
      <formula>$C$4</formula>
    </cfRule>
  </conditionalFormatting>
  <conditionalFormatting sqref="BX11">
    <cfRule type="cellIs" dxfId="9007" priority="1883" operator="lessThan">
      <formula>$C$4</formula>
    </cfRule>
  </conditionalFormatting>
  <conditionalFormatting sqref="BX12">
    <cfRule type="cellIs" dxfId="9006" priority="1884" operator="lessThan">
      <formula>$C$4</formula>
    </cfRule>
  </conditionalFormatting>
  <conditionalFormatting sqref="BX13">
    <cfRule type="cellIs" dxfId="9005" priority="1885" operator="lessThan">
      <formula>$C$4</formula>
    </cfRule>
  </conditionalFormatting>
  <conditionalFormatting sqref="BX14">
    <cfRule type="cellIs" dxfId="9004" priority="1886" operator="lessThan">
      <formula>$C$4</formula>
    </cfRule>
  </conditionalFormatting>
  <conditionalFormatting sqref="BX15">
    <cfRule type="cellIs" dxfId="9003" priority="1887" operator="lessThan">
      <formula>$C$4</formula>
    </cfRule>
  </conditionalFormatting>
  <conditionalFormatting sqref="BX16">
    <cfRule type="cellIs" dxfId="9002" priority="1888" operator="lessThan">
      <formula>$C$4</formula>
    </cfRule>
  </conditionalFormatting>
  <conditionalFormatting sqref="BX17">
    <cfRule type="cellIs" dxfId="9001" priority="1889" operator="lessThan">
      <formula>$C$4</formula>
    </cfRule>
  </conditionalFormatting>
  <conditionalFormatting sqref="BX18">
    <cfRule type="cellIs" dxfId="9000" priority="1890" operator="lessThan">
      <formula>$C$4</formula>
    </cfRule>
  </conditionalFormatting>
  <conditionalFormatting sqref="BX19">
    <cfRule type="cellIs" dxfId="8999" priority="1891" operator="lessThan">
      <formula>$C$4</formula>
    </cfRule>
  </conditionalFormatting>
  <conditionalFormatting sqref="BX20">
    <cfRule type="cellIs" dxfId="8998" priority="1892" operator="lessThan">
      <formula>$C$4</formula>
    </cfRule>
  </conditionalFormatting>
  <conditionalFormatting sqref="BX21">
    <cfRule type="cellIs" dxfId="8997" priority="1893" operator="lessThan">
      <formula>$C$4</formula>
    </cfRule>
  </conditionalFormatting>
  <conditionalFormatting sqref="BX22">
    <cfRule type="cellIs" dxfId="8996" priority="1894" operator="lessThan">
      <formula>$C$4</formula>
    </cfRule>
  </conditionalFormatting>
  <conditionalFormatting sqref="BX23">
    <cfRule type="cellIs" dxfId="8995" priority="1895" operator="lessThan">
      <formula>$C$4</formula>
    </cfRule>
  </conditionalFormatting>
  <conditionalFormatting sqref="BX24">
    <cfRule type="cellIs" dxfId="8994" priority="1896" operator="lessThan">
      <formula>$C$4</formula>
    </cfRule>
  </conditionalFormatting>
  <conditionalFormatting sqref="BX25">
    <cfRule type="cellIs" dxfId="8993" priority="1897" operator="lessThan">
      <formula>$C$4</formula>
    </cfRule>
  </conditionalFormatting>
  <conditionalFormatting sqref="BX26">
    <cfRule type="cellIs" dxfId="8992" priority="1898" operator="lessThan">
      <formula>$C$4</formula>
    </cfRule>
  </conditionalFormatting>
  <conditionalFormatting sqref="BX27">
    <cfRule type="cellIs" dxfId="8991" priority="1899" operator="lessThan">
      <formula>$C$4</formula>
    </cfRule>
  </conditionalFormatting>
  <conditionalFormatting sqref="BX28">
    <cfRule type="cellIs" dxfId="8990" priority="1900" operator="lessThan">
      <formula>$C$4</formula>
    </cfRule>
  </conditionalFormatting>
  <conditionalFormatting sqref="BX29">
    <cfRule type="cellIs" dxfId="8989" priority="1901" operator="lessThan">
      <formula>$C$4</formula>
    </cfRule>
  </conditionalFormatting>
  <conditionalFormatting sqref="BX30">
    <cfRule type="cellIs" dxfId="8988" priority="1902" operator="lessThan">
      <formula>$C$4</formula>
    </cfRule>
  </conditionalFormatting>
  <conditionalFormatting sqref="BX31">
    <cfRule type="cellIs" dxfId="8987" priority="1903" operator="lessThan">
      <formula>$C$4</formula>
    </cfRule>
  </conditionalFormatting>
  <conditionalFormatting sqref="BX32">
    <cfRule type="cellIs" dxfId="8986" priority="1904" operator="lessThan">
      <formula>$C$4</formula>
    </cfRule>
  </conditionalFormatting>
  <conditionalFormatting sqref="BX33">
    <cfRule type="cellIs" dxfId="8985" priority="1905" operator="lessThan">
      <formula>$C$4</formula>
    </cfRule>
  </conditionalFormatting>
  <conditionalFormatting sqref="BX34">
    <cfRule type="cellIs" dxfId="8984" priority="1906" operator="lessThan">
      <formula>$C$4</formula>
    </cfRule>
  </conditionalFormatting>
  <conditionalFormatting sqref="BX35">
    <cfRule type="cellIs" dxfId="8983" priority="1907" operator="lessThan">
      <formula>$C$4</formula>
    </cfRule>
  </conditionalFormatting>
  <conditionalFormatting sqref="BX36">
    <cfRule type="cellIs" dxfId="8982" priority="1908" operator="lessThan">
      <formula>$C$4</formula>
    </cfRule>
  </conditionalFormatting>
  <conditionalFormatting sqref="BX37">
    <cfRule type="cellIs" dxfId="8981" priority="1909" operator="lessThan">
      <formula>$C$4</formula>
    </cfRule>
  </conditionalFormatting>
  <conditionalFormatting sqref="BX38">
    <cfRule type="cellIs" dxfId="8980" priority="1910" operator="lessThan">
      <formula>$C$4</formula>
    </cfRule>
  </conditionalFormatting>
  <conditionalFormatting sqref="BX39">
    <cfRule type="cellIs" dxfId="8979" priority="1911" operator="lessThan">
      <formula>$C$4</formula>
    </cfRule>
  </conditionalFormatting>
  <conditionalFormatting sqref="BX40">
    <cfRule type="cellIs" dxfId="8978" priority="1912" operator="lessThan">
      <formula>$C$4</formula>
    </cfRule>
  </conditionalFormatting>
  <conditionalFormatting sqref="BX41">
    <cfRule type="cellIs" dxfId="8977" priority="1913" operator="lessThan">
      <formula>$C$4</formula>
    </cfRule>
  </conditionalFormatting>
  <conditionalFormatting sqref="BX42">
    <cfRule type="cellIs" dxfId="8976" priority="1914" operator="lessThan">
      <formula>$C$4</formula>
    </cfRule>
  </conditionalFormatting>
  <conditionalFormatting sqref="BX43">
    <cfRule type="cellIs" dxfId="8975" priority="1915" operator="lessThan">
      <formula>$C$4</formula>
    </cfRule>
  </conditionalFormatting>
  <conditionalFormatting sqref="BX44">
    <cfRule type="cellIs" dxfId="8974" priority="1916" operator="lessThan">
      <formula>$C$4</formula>
    </cfRule>
  </conditionalFormatting>
  <conditionalFormatting sqref="BX45">
    <cfRule type="cellIs" dxfId="8973" priority="1917" operator="lessThan">
      <formula>$C$4</formula>
    </cfRule>
  </conditionalFormatting>
  <conditionalFormatting sqref="BX46">
    <cfRule type="cellIs" dxfId="8972" priority="1918" operator="lessThan">
      <formula>$C$4</formula>
    </cfRule>
  </conditionalFormatting>
  <conditionalFormatting sqref="BX47">
    <cfRule type="cellIs" dxfId="8971" priority="1919" operator="lessThan">
      <formula>$C$4</formula>
    </cfRule>
  </conditionalFormatting>
  <conditionalFormatting sqref="BX48">
    <cfRule type="cellIs" dxfId="8970" priority="1920" operator="lessThan">
      <formula>$C$4</formula>
    </cfRule>
  </conditionalFormatting>
  <conditionalFormatting sqref="BX49">
    <cfRule type="cellIs" dxfId="8969" priority="1921" operator="lessThan">
      <formula>$C$4</formula>
    </cfRule>
  </conditionalFormatting>
  <conditionalFormatting sqref="BX50">
    <cfRule type="cellIs" dxfId="8968" priority="1922" operator="lessThan">
      <formula>$C$4</formula>
    </cfRule>
  </conditionalFormatting>
  <conditionalFormatting sqref="BX51">
    <cfRule type="cellIs" dxfId="8967" priority="1923" operator="lessThan">
      <formula>$C$4</formula>
    </cfRule>
  </conditionalFormatting>
  <conditionalFormatting sqref="BX52">
    <cfRule type="cellIs" dxfId="8966" priority="1924" operator="lessThan">
      <formula>$C$4</formula>
    </cfRule>
  </conditionalFormatting>
  <conditionalFormatting sqref="BX53">
    <cfRule type="cellIs" dxfId="8965" priority="1925" operator="lessThan">
      <formula>$C$4</formula>
    </cfRule>
  </conditionalFormatting>
  <conditionalFormatting sqref="BX54">
    <cfRule type="cellIs" dxfId="8964" priority="1926" operator="lessThan">
      <formula>$C$4</formula>
    </cfRule>
  </conditionalFormatting>
  <conditionalFormatting sqref="BX55">
    <cfRule type="cellIs" dxfId="8963" priority="1927" operator="lessThan">
      <formula>$C$4</formula>
    </cfRule>
  </conditionalFormatting>
  <conditionalFormatting sqref="BX56">
    <cfRule type="cellIs" dxfId="8962" priority="1928" operator="lessThan">
      <formula>$C$4</formula>
    </cfRule>
  </conditionalFormatting>
  <conditionalFormatting sqref="BX57">
    <cfRule type="cellIs" dxfId="8961" priority="1929" operator="lessThan">
      <formula>$C$4</formula>
    </cfRule>
  </conditionalFormatting>
  <conditionalFormatting sqref="BX58">
    <cfRule type="cellIs" dxfId="8960" priority="1930" operator="lessThan">
      <formula>$C$4</formula>
    </cfRule>
  </conditionalFormatting>
  <conditionalFormatting sqref="BX59">
    <cfRule type="cellIs" dxfId="8959" priority="1931" operator="lessThan">
      <formula>$C$4</formula>
    </cfRule>
  </conditionalFormatting>
  <conditionalFormatting sqref="BX60">
    <cfRule type="cellIs" dxfId="8958" priority="1932" operator="lessThan">
      <formula>$C$4</formula>
    </cfRule>
  </conditionalFormatting>
  <conditionalFormatting sqref="BY11">
    <cfRule type="cellIs" dxfId="8957" priority="1933" operator="lessThan">
      <formula>$C$4</formula>
    </cfRule>
  </conditionalFormatting>
  <conditionalFormatting sqref="BY12">
    <cfRule type="cellIs" dxfId="8956" priority="1934" operator="lessThan">
      <formula>$C$4</formula>
    </cfRule>
  </conditionalFormatting>
  <conditionalFormatting sqref="BY13">
    <cfRule type="cellIs" dxfId="8955" priority="1935" operator="lessThan">
      <formula>$C$4</formula>
    </cfRule>
  </conditionalFormatting>
  <conditionalFormatting sqref="BY14">
    <cfRule type="cellIs" dxfId="8954" priority="1936" operator="lessThan">
      <formula>$C$4</formula>
    </cfRule>
  </conditionalFormatting>
  <conditionalFormatting sqref="BY15">
    <cfRule type="cellIs" dxfId="8953" priority="1937" operator="lessThan">
      <formula>$C$4</formula>
    </cfRule>
  </conditionalFormatting>
  <conditionalFormatting sqref="BY16">
    <cfRule type="cellIs" dxfId="8952" priority="1938" operator="lessThan">
      <formula>$C$4</formula>
    </cfRule>
  </conditionalFormatting>
  <conditionalFormatting sqref="BY17">
    <cfRule type="cellIs" dxfId="8951" priority="1939" operator="lessThan">
      <formula>$C$4</formula>
    </cfRule>
  </conditionalFormatting>
  <conditionalFormatting sqref="BY18">
    <cfRule type="cellIs" dxfId="8950" priority="1940" operator="lessThan">
      <formula>$C$4</formula>
    </cfRule>
  </conditionalFormatting>
  <conditionalFormatting sqref="BY19">
    <cfRule type="cellIs" dxfId="8949" priority="1941" operator="lessThan">
      <formula>$C$4</formula>
    </cfRule>
  </conditionalFormatting>
  <conditionalFormatting sqref="BY20">
    <cfRule type="cellIs" dxfId="8948" priority="1942" operator="lessThan">
      <formula>$C$4</formula>
    </cfRule>
  </conditionalFormatting>
  <conditionalFormatting sqref="BY21">
    <cfRule type="cellIs" dxfId="8947" priority="1943" operator="lessThan">
      <formula>$C$4</formula>
    </cfRule>
  </conditionalFormatting>
  <conditionalFormatting sqref="BY22">
    <cfRule type="cellIs" dxfId="8946" priority="1944" operator="lessThan">
      <formula>$C$4</formula>
    </cfRule>
  </conditionalFormatting>
  <conditionalFormatting sqref="BY23">
    <cfRule type="cellIs" dxfId="8945" priority="1945" operator="lessThan">
      <formula>$C$4</formula>
    </cfRule>
  </conditionalFormatting>
  <conditionalFormatting sqref="BY24">
    <cfRule type="cellIs" dxfId="8944" priority="1946" operator="lessThan">
      <formula>$C$4</formula>
    </cfRule>
  </conditionalFormatting>
  <conditionalFormatting sqref="BY25">
    <cfRule type="cellIs" dxfId="8943" priority="1947" operator="lessThan">
      <formula>$C$4</formula>
    </cfRule>
  </conditionalFormatting>
  <conditionalFormatting sqref="BY26">
    <cfRule type="cellIs" dxfId="8942" priority="1948" operator="lessThan">
      <formula>$C$4</formula>
    </cfRule>
  </conditionalFormatting>
  <conditionalFormatting sqref="BY27">
    <cfRule type="cellIs" dxfId="8941" priority="1949" operator="lessThan">
      <formula>$C$4</formula>
    </cfRule>
  </conditionalFormatting>
  <conditionalFormatting sqref="BY28">
    <cfRule type="cellIs" dxfId="8940" priority="1950" operator="lessThan">
      <formula>$C$4</formula>
    </cfRule>
  </conditionalFormatting>
  <conditionalFormatting sqref="BY29">
    <cfRule type="cellIs" dxfId="8939" priority="1951" operator="lessThan">
      <formula>$C$4</formula>
    </cfRule>
  </conditionalFormatting>
  <conditionalFormatting sqref="BY30">
    <cfRule type="cellIs" dxfId="8938" priority="1952" operator="lessThan">
      <formula>$C$4</formula>
    </cfRule>
  </conditionalFormatting>
  <conditionalFormatting sqref="BY31">
    <cfRule type="cellIs" dxfId="8937" priority="1953" operator="lessThan">
      <formula>$C$4</formula>
    </cfRule>
  </conditionalFormatting>
  <conditionalFormatting sqref="BY32">
    <cfRule type="cellIs" dxfId="8936" priority="1954" operator="lessThan">
      <formula>$C$4</formula>
    </cfRule>
  </conditionalFormatting>
  <conditionalFormatting sqref="BY33">
    <cfRule type="cellIs" dxfId="8935" priority="1955" operator="lessThan">
      <formula>$C$4</formula>
    </cfRule>
  </conditionalFormatting>
  <conditionalFormatting sqref="BY34">
    <cfRule type="cellIs" dxfId="8934" priority="1956" operator="lessThan">
      <formula>$C$4</formula>
    </cfRule>
  </conditionalFormatting>
  <conditionalFormatting sqref="BY35">
    <cfRule type="cellIs" dxfId="8933" priority="1957" operator="lessThan">
      <formula>$C$4</formula>
    </cfRule>
  </conditionalFormatting>
  <conditionalFormatting sqref="BY36">
    <cfRule type="cellIs" dxfId="8932" priority="1958" operator="lessThan">
      <formula>$C$4</formula>
    </cfRule>
  </conditionalFormatting>
  <conditionalFormatting sqref="BY37">
    <cfRule type="cellIs" dxfId="8931" priority="1959" operator="lessThan">
      <formula>$C$4</formula>
    </cfRule>
  </conditionalFormatting>
  <conditionalFormatting sqref="BY38">
    <cfRule type="cellIs" dxfId="8930" priority="1960" operator="lessThan">
      <formula>$C$4</formula>
    </cfRule>
  </conditionalFormatting>
  <conditionalFormatting sqref="BY39">
    <cfRule type="cellIs" dxfId="8929" priority="1961" operator="lessThan">
      <formula>$C$4</formula>
    </cfRule>
  </conditionalFormatting>
  <conditionalFormatting sqref="BY40">
    <cfRule type="cellIs" dxfId="8928" priority="1962" operator="lessThan">
      <formula>$C$4</formula>
    </cfRule>
  </conditionalFormatting>
  <conditionalFormatting sqref="BY41">
    <cfRule type="cellIs" dxfId="8927" priority="1963" operator="lessThan">
      <formula>$C$4</formula>
    </cfRule>
  </conditionalFormatting>
  <conditionalFormatting sqref="BY42">
    <cfRule type="cellIs" dxfId="8926" priority="1964" operator="lessThan">
      <formula>$C$4</formula>
    </cfRule>
  </conditionalFormatting>
  <conditionalFormatting sqref="BY43">
    <cfRule type="cellIs" dxfId="8925" priority="1965" operator="lessThan">
      <formula>$C$4</formula>
    </cfRule>
  </conditionalFormatting>
  <conditionalFormatting sqref="BY44">
    <cfRule type="cellIs" dxfId="8924" priority="1966" operator="lessThan">
      <formula>$C$4</formula>
    </cfRule>
  </conditionalFormatting>
  <conditionalFormatting sqref="BY45">
    <cfRule type="cellIs" dxfId="8923" priority="1967" operator="lessThan">
      <formula>$C$4</formula>
    </cfRule>
  </conditionalFormatting>
  <conditionalFormatting sqref="BY46">
    <cfRule type="cellIs" dxfId="8922" priority="1968" operator="lessThan">
      <formula>$C$4</formula>
    </cfRule>
  </conditionalFormatting>
  <conditionalFormatting sqref="BY47">
    <cfRule type="cellIs" dxfId="8921" priority="1969" operator="lessThan">
      <formula>$C$4</formula>
    </cfRule>
  </conditionalFormatting>
  <conditionalFormatting sqref="BY48">
    <cfRule type="cellIs" dxfId="8920" priority="1970" operator="lessThan">
      <formula>$C$4</formula>
    </cfRule>
  </conditionalFormatting>
  <conditionalFormatting sqref="BY49">
    <cfRule type="cellIs" dxfId="8919" priority="1971" operator="lessThan">
      <formula>$C$4</formula>
    </cfRule>
  </conditionalFormatting>
  <conditionalFormatting sqref="BY50">
    <cfRule type="cellIs" dxfId="8918" priority="1972" operator="lessThan">
      <formula>$C$4</formula>
    </cfRule>
  </conditionalFormatting>
  <conditionalFormatting sqref="BY51">
    <cfRule type="cellIs" dxfId="8917" priority="1973" operator="lessThan">
      <formula>$C$4</formula>
    </cfRule>
  </conditionalFormatting>
  <conditionalFormatting sqref="BY52">
    <cfRule type="cellIs" dxfId="8916" priority="1974" operator="lessThan">
      <formula>$C$4</formula>
    </cfRule>
  </conditionalFormatting>
  <conditionalFormatting sqref="BY53">
    <cfRule type="cellIs" dxfId="8915" priority="1975" operator="lessThan">
      <formula>$C$4</formula>
    </cfRule>
  </conditionalFormatting>
  <conditionalFormatting sqref="BY54">
    <cfRule type="cellIs" dxfId="8914" priority="1976" operator="lessThan">
      <formula>$C$4</formula>
    </cfRule>
  </conditionalFormatting>
  <conditionalFormatting sqref="BY55">
    <cfRule type="cellIs" dxfId="8913" priority="1977" operator="lessThan">
      <formula>$C$4</formula>
    </cfRule>
  </conditionalFormatting>
  <conditionalFormatting sqref="BY56">
    <cfRule type="cellIs" dxfId="8912" priority="1978" operator="lessThan">
      <formula>$C$4</formula>
    </cfRule>
  </conditionalFormatting>
  <conditionalFormatting sqref="BY57">
    <cfRule type="cellIs" dxfId="8911" priority="1979" operator="lessThan">
      <formula>$C$4</formula>
    </cfRule>
  </conditionalFormatting>
  <conditionalFormatting sqref="BY58">
    <cfRule type="cellIs" dxfId="8910" priority="1980" operator="lessThan">
      <formula>$C$4</formula>
    </cfRule>
  </conditionalFormatting>
  <conditionalFormatting sqref="BY59">
    <cfRule type="cellIs" dxfId="8909" priority="1981" operator="lessThan">
      <formula>$C$4</formula>
    </cfRule>
  </conditionalFormatting>
  <conditionalFormatting sqref="BY60">
    <cfRule type="cellIs" dxfId="8908" priority="1982" operator="lessThan">
      <formula>$C$4</formula>
    </cfRule>
  </conditionalFormatting>
  <conditionalFormatting sqref="BZ11">
    <cfRule type="cellIs" dxfId="8907" priority="1983" operator="lessThan">
      <formula>$C$4</formula>
    </cfRule>
  </conditionalFormatting>
  <conditionalFormatting sqref="BZ12">
    <cfRule type="cellIs" dxfId="8906" priority="1984" operator="lessThan">
      <formula>$C$4</formula>
    </cfRule>
  </conditionalFormatting>
  <conditionalFormatting sqref="BZ13">
    <cfRule type="cellIs" dxfId="8905" priority="1985" operator="lessThan">
      <formula>$C$4</formula>
    </cfRule>
  </conditionalFormatting>
  <conditionalFormatting sqref="BZ14">
    <cfRule type="cellIs" dxfId="8904" priority="1986" operator="lessThan">
      <formula>$C$4</formula>
    </cfRule>
  </conditionalFormatting>
  <conditionalFormatting sqref="BZ15">
    <cfRule type="cellIs" dxfId="8903" priority="1987" operator="lessThan">
      <formula>$C$4</formula>
    </cfRule>
  </conditionalFormatting>
  <conditionalFormatting sqref="BZ16">
    <cfRule type="cellIs" dxfId="8902" priority="1988" operator="lessThan">
      <formula>$C$4</formula>
    </cfRule>
  </conditionalFormatting>
  <conditionalFormatting sqref="BZ17">
    <cfRule type="cellIs" dxfId="8901" priority="1989" operator="lessThan">
      <formula>$C$4</formula>
    </cfRule>
  </conditionalFormatting>
  <conditionalFormatting sqref="BZ18">
    <cfRule type="cellIs" dxfId="8900" priority="1990" operator="lessThan">
      <formula>$C$4</formula>
    </cfRule>
  </conditionalFormatting>
  <conditionalFormatting sqref="BZ19">
    <cfRule type="cellIs" dxfId="8899" priority="1991" operator="lessThan">
      <formula>$C$4</formula>
    </cfRule>
  </conditionalFormatting>
  <conditionalFormatting sqref="BZ20">
    <cfRule type="cellIs" dxfId="8898" priority="1992" operator="lessThan">
      <formula>$C$4</formula>
    </cfRule>
  </conditionalFormatting>
  <conditionalFormatting sqref="BZ21">
    <cfRule type="cellIs" dxfId="8897" priority="1993" operator="lessThan">
      <formula>$C$4</formula>
    </cfRule>
  </conditionalFormatting>
  <conditionalFormatting sqref="BZ22">
    <cfRule type="cellIs" dxfId="8896" priority="1994" operator="lessThan">
      <formula>$C$4</formula>
    </cfRule>
  </conditionalFormatting>
  <conditionalFormatting sqref="BZ23">
    <cfRule type="cellIs" dxfId="8895" priority="1995" operator="lessThan">
      <formula>$C$4</formula>
    </cfRule>
  </conditionalFormatting>
  <conditionalFormatting sqref="BZ24">
    <cfRule type="cellIs" dxfId="8894" priority="1996" operator="lessThan">
      <formula>$C$4</formula>
    </cfRule>
  </conditionalFormatting>
  <conditionalFormatting sqref="BZ25">
    <cfRule type="cellIs" dxfId="8893" priority="1997" operator="lessThan">
      <formula>$C$4</formula>
    </cfRule>
  </conditionalFormatting>
  <conditionalFormatting sqref="BZ26">
    <cfRule type="cellIs" dxfId="8892" priority="1998" operator="lessThan">
      <formula>$C$4</formula>
    </cfRule>
  </conditionalFormatting>
  <conditionalFormatting sqref="BZ27">
    <cfRule type="cellIs" dxfId="8891" priority="1999" operator="lessThan">
      <formula>$C$4</formula>
    </cfRule>
  </conditionalFormatting>
  <conditionalFormatting sqref="BZ28">
    <cfRule type="cellIs" dxfId="8890" priority="2000" operator="lessThan">
      <formula>$C$4</formula>
    </cfRule>
  </conditionalFormatting>
  <conditionalFormatting sqref="BZ29">
    <cfRule type="cellIs" dxfId="8889" priority="2001" operator="lessThan">
      <formula>$C$4</formula>
    </cfRule>
  </conditionalFormatting>
  <conditionalFormatting sqref="BZ30">
    <cfRule type="cellIs" dxfId="8888" priority="2002" operator="lessThan">
      <formula>$C$4</formula>
    </cfRule>
  </conditionalFormatting>
  <conditionalFormatting sqref="BZ31">
    <cfRule type="cellIs" dxfId="8887" priority="2003" operator="lessThan">
      <formula>$C$4</formula>
    </cfRule>
  </conditionalFormatting>
  <conditionalFormatting sqref="BZ32">
    <cfRule type="cellIs" dxfId="8886" priority="2004" operator="lessThan">
      <formula>$C$4</formula>
    </cfRule>
  </conditionalFormatting>
  <conditionalFormatting sqref="BZ33">
    <cfRule type="cellIs" dxfId="8885" priority="2005" operator="lessThan">
      <formula>$C$4</formula>
    </cfRule>
  </conditionalFormatting>
  <conditionalFormatting sqref="BZ34">
    <cfRule type="cellIs" dxfId="8884" priority="2006" operator="lessThan">
      <formula>$C$4</formula>
    </cfRule>
  </conditionalFormatting>
  <conditionalFormatting sqref="BZ35">
    <cfRule type="cellIs" dxfId="8883" priority="2007" operator="lessThan">
      <formula>$C$4</formula>
    </cfRule>
  </conditionalFormatting>
  <conditionalFormatting sqref="BZ36">
    <cfRule type="cellIs" dxfId="8882" priority="2008" operator="lessThan">
      <formula>$C$4</formula>
    </cfRule>
  </conditionalFormatting>
  <conditionalFormatting sqref="BZ37">
    <cfRule type="cellIs" dxfId="8881" priority="2009" operator="lessThan">
      <formula>$C$4</formula>
    </cfRule>
  </conditionalFormatting>
  <conditionalFormatting sqref="BZ38">
    <cfRule type="cellIs" dxfId="8880" priority="2010" operator="lessThan">
      <formula>$C$4</formula>
    </cfRule>
  </conditionalFormatting>
  <conditionalFormatting sqref="BZ39">
    <cfRule type="cellIs" dxfId="8879" priority="2011" operator="lessThan">
      <formula>$C$4</formula>
    </cfRule>
  </conditionalFormatting>
  <conditionalFormatting sqref="BZ40">
    <cfRule type="cellIs" dxfId="8878" priority="2012" operator="lessThan">
      <formula>$C$4</formula>
    </cfRule>
  </conditionalFormatting>
  <conditionalFormatting sqref="BZ41">
    <cfRule type="cellIs" dxfId="8877" priority="2013" operator="lessThan">
      <formula>$C$4</formula>
    </cfRule>
  </conditionalFormatting>
  <conditionalFormatting sqref="BZ42">
    <cfRule type="cellIs" dxfId="8876" priority="2014" operator="lessThan">
      <formula>$C$4</formula>
    </cfRule>
  </conditionalFormatting>
  <conditionalFormatting sqref="BZ43">
    <cfRule type="cellIs" dxfId="8875" priority="2015" operator="lessThan">
      <formula>$C$4</formula>
    </cfRule>
  </conditionalFormatting>
  <conditionalFormatting sqref="BZ44">
    <cfRule type="cellIs" dxfId="8874" priority="2016" operator="lessThan">
      <formula>$C$4</formula>
    </cfRule>
  </conditionalFormatting>
  <conditionalFormatting sqref="BZ45">
    <cfRule type="cellIs" dxfId="8873" priority="2017" operator="lessThan">
      <formula>$C$4</formula>
    </cfRule>
  </conditionalFormatting>
  <conditionalFormatting sqref="BZ46">
    <cfRule type="cellIs" dxfId="8872" priority="2018" operator="lessThan">
      <formula>$C$4</formula>
    </cfRule>
  </conditionalFormatting>
  <conditionalFormatting sqref="BZ47">
    <cfRule type="cellIs" dxfId="8871" priority="2019" operator="lessThan">
      <formula>$C$4</formula>
    </cfRule>
  </conditionalFormatting>
  <conditionalFormatting sqref="BZ48">
    <cfRule type="cellIs" dxfId="8870" priority="2020" operator="lessThan">
      <formula>$C$4</formula>
    </cfRule>
  </conditionalFormatting>
  <conditionalFormatting sqref="BZ49">
    <cfRule type="cellIs" dxfId="8869" priority="2021" operator="lessThan">
      <formula>$C$4</formula>
    </cfRule>
  </conditionalFormatting>
  <conditionalFormatting sqref="BZ50">
    <cfRule type="cellIs" dxfId="8868" priority="2022" operator="lessThan">
      <formula>$C$4</formula>
    </cfRule>
  </conditionalFormatting>
  <conditionalFormatting sqref="BZ51">
    <cfRule type="cellIs" dxfId="8867" priority="2023" operator="lessThan">
      <formula>$C$4</formula>
    </cfRule>
  </conditionalFormatting>
  <conditionalFormatting sqref="BZ52">
    <cfRule type="cellIs" dxfId="8866" priority="2024" operator="lessThan">
      <formula>$C$4</formula>
    </cfRule>
  </conditionalFormatting>
  <conditionalFormatting sqref="BZ53">
    <cfRule type="cellIs" dxfId="8865" priority="2025" operator="lessThan">
      <formula>$C$4</formula>
    </cfRule>
  </conditionalFormatting>
  <conditionalFormatting sqref="BZ54">
    <cfRule type="cellIs" dxfId="8864" priority="2026" operator="lessThan">
      <formula>$C$4</formula>
    </cfRule>
  </conditionalFormatting>
  <conditionalFormatting sqref="BZ55">
    <cfRule type="cellIs" dxfId="8863" priority="2027" operator="lessThan">
      <formula>$C$4</formula>
    </cfRule>
  </conditionalFormatting>
  <conditionalFormatting sqref="BZ56">
    <cfRule type="cellIs" dxfId="8862" priority="2028" operator="lessThan">
      <formula>$C$4</formula>
    </cfRule>
  </conditionalFormatting>
  <conditionalFormatting sqref="BZ57">
    <cfRule type="cellIs" dxfId="8861" priority="2029" operator="lessThan">
      <formula>$C$4</formula>
    </cfRule>
  </conditionalFormatting>
  <conditionalFormatting sqref="BZ58">
    <cfRule type="cellIs" dxfId="8860" priority="2030" operator="lessThan">
      <formula>$C$4</formula>
    </cfRule>
  </conditionalFormatting>
  <conditionalFormatting sqref="BZ59">
    <cfRule type="cellIs" dxfId="8859" priority="2031" operator="lessThan">
      <formula>$C$4</formula>
    </cfRule>
  </conditionalFormatting>
  <conditionalFormatting sqref="BZ60">
    <cfRule type="cellIs" dxfId="8858" priority="2032" operator="lessThan">
      <formula>$C$4</formula>
    </cfRule>
  </conditionalFormatting>
  <conditionalFormatting sqref="CA11">
    <cfRule type="cellIs" dxfId="8857" priority="2033" operator="lessThan">
      <formula>$C$4</formula>
    </cfRule>
  </conditionalFormatting>
  <conditionalFormatting sqref="CA12">
    <cfRule type="cellIs" dxfId="8856" priority="2034" operator="lessThan">
      <formula>$C$4</formula>
    </cfRule>
  </conditionalFormatting>
  <conditionalFormatting sqref="CA13">
    <cfRule type="cellIs" dxfId="8855" priority="2035" operator="lessThan">
      <formula>$C$4</formula>
    </cfRule>
  </conditionalFormatting>
  <conditionalFormatting sqref="CA14">
    <cfRule type="cellIs" dxfId="8854" priority="2036" operator="lessThan">
      <formula>$C$4</formula>
    </cfRule>
  </conditionalFormatting>
  <conditionalFormatting sqref="CA15">
    <cfRule type="cellIs" dxfId="8853" priority="2037" operator="lessThan">
      <formula>$C$4</formula>
    </cfRule>
  </conditionalFormatting>
  <conditionalFormatting sqref="CA16">
    <cfRule type="cellIs" dxfId="8852" priority="2038" operator="lessThan">
      <formula>$C$4</formula>
    </cfRule>
  </conditionalFormatting>
  <conditionalFormatting sqref="CA17">
    <cfRule type="cellIs" dxfId="8851" priority="2039" operator="lessThan">
      <formula>$C$4</formula>
    </cfRule>
  </conditionalFormatting>
  <conditionalFormatting sqref="CA18">
    <cfRule type="cellIs" dxfId="8850" priority="2040" operator="lessThan">
      <formula>$C$4</formula>
    </cfRule>
  </conditionalFormatting>
  <conditionalFormatting sqref="CA19">
    <cfRule type="cellIs" dxfId="8849" priority="2041" operator="lessThan">
      <formula>$C$4</formula>
    </cfRule>
  </conditionalFormatting>
  <conditionalFormatting sqref="CA20">
    <cfRule type="cellIs" dxfId="8848" priority="2042" operator="lessThan">
      <formula>$C$4</formula>
    </cfRule>
  </conditionalFormatting>
  <conditionalFormatting sqref="CA21">
    <cfRule type="cellIs" dxfId="8847" priority="2043" operator="lessThan">
      <formula>$C$4</formula>
    </cfRule>
  </conditionalFormatting>
  <conditionalFormatting sqref="CA22">
    <cfRule type="cellIs" dxfId="8846" priority="2044" operator="lessThan">
      <formula>$C$4</formula>
    </cfRule>
  </conditionalFormatting>
  <conditionalFormatting sqref="CA23">
    <cfRule type="cellIs" dxfId="8845" priority="2045" operator="lessThan">
      <formula>$C$4</formula>
    </cfRule>
  </conditionalFormatting>
  <conditionalFormatting sqref="CA24">
    <cfRule type="cellIs" dxfId="8844" priority="2046" operator="lessThan">
      <formula>$C$4</formula>
    </cfRule>
  </conditionalFormatting>
  <conditionalFormatting sqref="CA25">
    <cfRule type="cellIs" dxfId="8843" priority="2047" operator="lessThan">
      <formula>$C$4</formula>
    </cfRule>
  </conditionalFormatting>
  <conditionalFormatting sqref="CA26">
    <cfRule type="cellIs" dxfId="8842" priority="2048" operator="lessThan">
      <formula>$C$4</formula>
    </cfRule>
  </conditionalFormatting>
  <conditionalFormatting sqref="CA27">
    <cfRule type="cellIs" dxfId="8841" priority="2049" operator="lessThan">
      <formula>$C$4</formula>
    </cfRule>
  </conditionalFormatting>
  <conditionalFormatting sqref="CA28">
    <cfRule type="cellIs" dxfId="8840" priority="2050" operator="lessThan">
      <formula>$C$4</formula>
    </cfRule>
  </conditionalFormatting>
  <conditionalFormatting sqref="CA29">
    <cfRule type="cellIs" dxfId="8839" priority="2051" operator="lessThan">
      <formula>$C$4</formula>
    </cfRule>
  </conditionalFormatting>
  <conditionalFormatting sqref="CA30">
    <cfRule type="cellIs" dxfId="8838" priority="2052" operator="lessThan">
      <formula>$C$4</formula>
    </cfRule>
  </conditionalFormatting>
  <conditionalFormatting sqref="CA31">
    <cfRule type="cellIs" dxfId="8837" priority="2053" operator="lessThan">
      <formula>$C$4</formula>
    </cfRule>
  </conditionalFormatting>
  <conditionalFormatting sqref="CA32">
    <cfRule type="cellIs" dxfId="8836" priority="2054" operator="lessThan">
      <formula>$C$4</formula>
    </cfRule>
  </conditionalFormatting>
  <conditionalFormatting sqref="CA33">
    <cfRule type="cellIs" dxfId="8835" priority="2055" operator="lessThan">
      <formula>$C$4</formula>
    </cfRule>
  </conditionalFormatting>
  <conditionalFormatting sqref="CA34">
    <cfRule type="cellIs" dxfId="8834" priority="2056" operator="lessThan">
      <formula>$C$4</formula>
    </cfRule>
  </conditionalFormatting>
  <conditionalFormatting sqref="CA35">
    <cfRule type="cellIs" dxfId="8833" priority="2057" operator="lessThan">
      <formula>$C$4</formula>
    </cfRule>
  </conditionalFormatting>
  <conditionalFormatting sqref="CA36">
    <cfRule type="cellIs" dxfId="8832" priority="2058" operator="lessThan">
      <formula>$C$4</formula>
    </cfRule>
  </conditionalFormatting>
  <conditionalFormatting sqref="CA37">
    <cfRule type="cellIs" dxfId="8831" priority="2059" operator="lessThan">
      <formula>$C$4</formula>
    </cfRule>
  </conditionalFormatting>
  <conditionalFormatting sqref="CA38">
    <cfRule type="cellIs" dxfId="8830" priority="2060" operator="lessThan">
      <formula>$C$4</formula>
    </cfRule>
  </conditionalFormatting>
  <conditionalFormatting sqref="CA39">
    <cfRule type="cellIs" dxfId="8829" priority="2061" operator="lessThan">
      <formula>$C$4</formula>
    </cfRule>
  </conditionalFormatting>
  <conditionalFormatting sqref="CA40">
    <cfRule type="cellIs" dxfId="8828" priority="2062" operator="lessThan">
      <formula>$C$4</formula>
    </cfRule>
  </conditionalFormatting>
  <conditionalFormatting sqref="CA41">
    <cfRule type="cellIs" dxfId="8827" priority="2063" operator="lessThan">
      <formula>$C$4</formula>
    </cfRule>
  </conditionalFormatting>
  <conditionalFormatting sqref="CA42">
    <cfRule type="cellIs" dxfId="8826" priority="2064" operator="lessThan">
      <formula>$C$4</formula>
    </cfRule>
  </conditionalFormatting>
  <conditionalFormatting sqref="CA43">
    <cfRule type="cellIs" dxfId="8825" priority="2065" operator="lessThan">
      <formula>$C$4</formula>
    </cfRule>
  </conditionalFormatting>
  <conditionalFormatting sqref="CA44">
    <cfRule type="cellIs" dxfId="8824" priority="2066" operator="lessThan">
      <formula>$C$4</formula>
    </cfRule>
  </conditionalFormatting>
  <conditionalFormatting sqref="CA45">
    <cfRule type="cellIs" dxfId="8823" priority="2067" operator="lessThan">
      <formula>$C$4</formula>
    </cfRule>
  </conditionalFormatting>
  <conditionalFormatting sqref="CA46">
    <cfRule type="cellIs" dxfId="8822" priority="2068" operator="lessThan">
      <formula>$C$4</formula>
    </cfRule>
  </conditionalFormatting>
  <conditionalFormatting sqref="CA47">
    <cfRule type="cellIs" dxfId="8821" priority="2069" operator="lessThan">
      <formula>$C$4</formula>
    </cfRule>
  </conditionalFormatting>
  <conditionalFormatting sqref="CA48">
    <cfRule type="cellIs" dxfId="8820" priority="2070" operator="lessThan">
      <formula>$C$4</formula>
    </cfRule>
  </conditionalFormatting>
  <conditionalFormatting sqref="CA49">
    <cfRule type="cellIs" dxfId="8819" priority="2071" operator="lessThan">
      <formula>$C$4</formula>
    </cfRule>
  </conditionalFormatting>
  <conditionalFormatting sqref="CA50">
    <cfRule type="cellIs" dxfId="8818" priority="2072" operator="lessThan">
      <formula>$C$4</formula>
    </cfRule>
  </conditionalFormatting>
  <conditionalFormatting sqref="CA51">
    <cfRule type="cellIs" dxfId="8817" priority="2073" operator="lessThan">
      <formula>$C$4</formula>
    </cfRule>
  </conditionalFormatting>
  <conditionalFormatting sqref="CA52">
    <cfRule type="cellIs" dxfId="8816" priority="2074" operator="lessThan">
      <formula>$C$4</formula>
    </cfRule>
  </conditionalFormatting>
  <conditionalFormatting sqref="CA53">
    <cfRule type="cellIs" dxfId="8815" priority="2075" operator="lessThan">
      <formula>$C$4</formula>
    </cfRule>
  </conditionalFormatting>
  <conditionalFormatting sqref="CA54">
    <cfRule type="cellIs" dxfId="8814" priority="2076" operator="lessThan">
      <formula>$C$4</formula>
    </cfRule>
  </conditionalFormatting>
  <conditionalFormatting sqref="CA55">
    <cfRule type="cellIs" dxfId="8813" priority="2077" operator="lessThan">
      <formula>$C$4</formula>
    </cfRule>
  </conditionalFormatting>
  <conditionalFormatting sqref="CA56">
    <cfRule type="cellIs" dxfId="8812" priority="2078" operator="lessThan">
      <formula>$C$4</formula>
    </cfRule>
  </conditionalFormatting>
  <conditionalFormatting sqref="CA57">
    <cfRule type="cellIs" dxfId="8811" priority="2079" operator="lessThan">
      <formula>$C$4</formula>
    </cfRule>
  </conditionalFormatting>
  <conditionalFormatting sqref="CA58">
    <cfRule type="cellIs" dxfId="8810" priority="2080" operator="lessThan">
      <formula>$C$4</formula>
    </cfRule>
  </conditionalFormatting>
  <conditionalFormatting sqref="CA59">
    <cfRule type="cellIs" dxfId="8809" priority="2081" operator="lessThan">
      <formula>$C$4</formula>
    </cfRule>
  </conditionalFormatting>
  <conditionalFormatting sqref="CA60">
    <cfRule type="cellIs" dxfId="8808" priority="2082" operator="lessThan">
      <formula>$C$4</formula>
    </cfRule>
  </conditionalFormatting>
  <conditionalFormatting sqref="CB11">
    <cfRule type="cellIs" dxfId="8807" priority="2083" operator="lessThan">
      <formula>$C$4</formula>
    </cfRule>
  </conditionalFormatting>
  <conditionalFormatting sqref="CB12">
    <cfRule type="cellIs" dxfId="8806" priority="2084" operator="lessThan">
      <formula>$C$4</formula>
    </cfRule>
  </conditionalFormatting>
  <conditionalFormatting sqref="CB13">
    <cfRule type="cellIs" dxfId="8805" priority="2085" operator="lessThan">
      <formula>$C$4</formula>
    </cfRule>
  </conditionalFormatting>
  <conditionalFormatting sqref="CB14">
    <cfRule type="cellIs" dxfId="8804" priority="2086" operator="lessThan">
      <formula>$C$4</formula>
    </cfRule>
  </conditionalFormatting>
  <conditionalFormatting sqref="CB15">
    <cfRule type="cellIs" dxfId="8803" priority="2087" operator="lessThan">
      <formula>$C$4</formula>
    </cfRule>
  </conditionalFormatting>
  <conditionalFormatting sqref="CB16">
    <cfRule type="cellIs" dxfId="8802" priority="2088" operator="lessThan">
      <formula>$C$4</formula>
    </cfRule>
  </conditionalFormatting>
  <conditionalFormatting sqref="CB17">
    <cfRule type="cellIs" dxfId="8801" priority="2089" operator="lessThan">
      <formula>$C$4</formula>
    </cfRule>
  </conditionalFormatting>
  <conditionalFormatting sqref="CB18">
    <cfRule type="cellIs" dxfId="8800" priority="2090" operator="lessThan">
      <formula>$C$4</formula>
    </cfRule>
  </conditionalFormatting>
  <conditionalFormatting sqref="CB19">
    <cfRule type="cellIs" dxfId="8799" priority="2091" operator="lessThan">
      <formula>$C$4</formula>
    </cfRule>
  </conditionalFormatting>
  <conditionalFormatting sqref="CB20">
    <cfRule type="cellIs" dxfId="8798" priority="2092" operator="lessThan">
      <formula>$C$4</formula>
    </cfRule>
  </conditionalFormatting>
  <conditionalFormatting sqref="CB21">
    <cfRule type="cellIs" dxfId="8797" priority="2093" operator="lessThan">
      <formula>$C$4</formula>
    </cfRule>
  </conditionalFormatting>
  <conditionalFormatting sqref="CB22">
    <cfRule type="cellIs" dxfId="8796" priority="2094" operator="lessThan">
      <formula>$C$4</formula>
    </cfRule>
  </conditionalFormatting>
  <conditionalFormatting sqref="CB23">
    <cfRule type="cellIs" dxfId="8795" priority="2095" operator="lessThan">
      <formula>$C$4</formula>
    </cfRule>
  </conditionalFormatting>
  <conditionalFormatting sqref="CB24">
    <cfRule type="cellIs" dxfId="8794" priority="2096" operator="lessThan">
      <formula>$C$4</formula>
    </cfRule>
  </conditionalFormatting>
  <conditionalFormatting sqref="CB25">
    <cfRule type="cellIs" dxfId="8793" priority="2097" operator="lessThan">
      <formula>$C$4</formula>
    </cfRule>
  </conditionalFormatting>
  <conditionalFormatting sqref="CB26">
    <cfRule type="cellIs" dxfId="8792" priority="2098" operator="lessThan">
      <formula>$C$4</formula>
    </cfRule>
  </conditionalFormatting>
  <conditionalFormatting sqref="CB27">
    <cfRule type="cellIs" dxfId="8791" priority="2099" operator="lessThan">
      <formula>$C$4</formula>
    </cfRule>
  </conditionalFormatting>
  <conditionalFormatting sqref="CB28">
    <cfRule type="cellIs" dxfId="8790" priority="2100" operator="lessThan">
      <formula>$C$4</formula>
    </cfRule>
  </conditionalFormatting>
  <conditionalFormatting sqref="CB29">
    <cfRule type="cellIs" dxfId="8789" priority="2101" operator="lessThan">
      <formula>$C$4</formula>
    </cfRule>
  </conditionalFormatting>
  <conditionalFormatting sqref="CB30">
    <cfRule type="cellIs" dxfId="8788" priority="2102" operator="lessThan">
      <formula>$C$4</formula>
    </cfRule>
  </conditionalFormatting>
  <conditionalFormatting sqref="CB31">
    <cfRule type="cellIs" dxfId="8787" priority="2103" operator="lessThan">
      <formula>$C$4</formula>
    </cfRule>
  </conditionalFormatting>
  <conditionalFormatting sqref="CB32">
    <cfRule type="cellIs" dxfId="8786" priority="2104" operator="lessThan">
      <formula>$C$4</formula>
    </cfRule>
  </conditionalFormatting>
  <conditionalFormatting sqref="CB33">
    <cfRule type="cellIs" dxfId="8785" priority="2105" operator="lessThan">
      <formula>$C$4</formula>
    </cfRule>
  </conditionalFormatting>
  <conditionalFormatting sqref="CB34">
    <cfRule type="cellIs" dxfId="8784" priority="2106" operator="lessThan">
      <formula>$C$4</formula>
    </cfRule>
  </conditionalFormatting>
  <conditionalFormatting sqref="CB35">
    <cfRule type="cellIs" dxfId="8783" priority="2107" operator="lessThan">
      <formula>$C$4</formula>
    </cfRule>
  </conditionalFormatting>
  <conditionalFormatting sqref="CB36">
    <cfRule type="cellIs" dxfId="8782" priority="2108" operator="lessThan">
      <formula>$C$4</formula>
    </cfRule>
  </conditionalFormatting>
  <conditionalFormatting sqref="CB37">
    <cfRule type="cellIs" dxfId="8781" priority="2109" operator="lessThan">
      <formula>$C$4</formula>
    </cfRule>
  </conditionalFormatting>
  <conditionalFormatting sqref="CB38">
    <cfRule type="cellIs" dxfId="8780" priority="2110" operator="lessThan">
      <formula>$C$4</formula>
    </cfRule>
  </conditionalFormatting>
  <conditionalFormatting sqref="CB39">
    <cfRule type="cellIs" dxfId="8779" priority="2111" operator="lessThan">
      <formula>$C$4</formula>
    </cfRule>
  </conditionalFormatting>
  <conditionalFormatting sqref="CB40">
    <cfRule type="cellIs" dxfId="8778" priority="2112" operator="lessThan">
      <formula>$C$4</formula>
    </cfRule>
  </conditionalFormatting>
  <conditionalFormatting sqref="CB41">
    <cfRule type="cellIs" dxfId="8777" priority="2113" operator="lessThan">
      <formula>$C$4</formula>
    </cfRule>
  </conditionalFormatting>
  <conditionalFormatting sqref="CB42">
    <cfRule type="cellIs" dxfId="8776" priority="2114" operator="lessThan">
      <formula>$C$4</formula>
    </cfRule>
  </conditionalFormatting>
  <conditionalFormatting sqref="CB43">
    <cfRule type="cellIs" dxfId="8775" priority="2115" operator="lessThan">
      <formula>$C$4</formula>
    </cfRule>
  </conditionalFormatting>
  <conditionalFormatting sqref="CB44">
    <cfRule type="cellIs" dxfId="8774" priority="2116" operator="lessThan">
      <formula>$C$4</formula>
    </cfRule>
  </conditionalFormatting>
  <conditionalFormatting sqref="CB45">
    <cfRule type="cellIs" dxfId="8773" priority="2117" operator="lessThan">
      <formula>$C$4</formula>
    </cfRule>
  </conditionalFormatting>
  <conditionalFormatting sqref="CB46">
    <cfRule type="cellIs" dxfId="8772" priority="2118" operator="lessThan">
      <formula>$C$4</formula>
    </cfRule>
  </conditionalFormatting>
  <conditionalFormatting sqref="CB47">
    <cfRule type="cellIs" dxfId="8771" priority="2119" operator="lessThan">
      <formula>$C$4</formula>
    </cfRule>
  </conditionalFormatting>
  <conditionalFormatting sqref="CB48">
    <cfRule type="cellIs" dxfId="8770" priority="2120" operator="lessThan">
      <formula>$C$4</formula>
    </cfRule>
  </conditionalFormatting>
  <conditionalFormatting sqref="CB49">
    <cfRule type="cellIs" dxfId="8769" priority="2121" operator="lessThan">
      <formula>$C$4</formula>
    </cfRule>
  </conditionalFormatting>
  <conditionalFormatting sqref="CB50">
    <cfRule type="cellIs" dxfId="8768" priority="2122" operator="lessThan">
      <formula>$C$4</formula>
    </cfRule>
  </conditionalFormatting>
  <conditionalFormatting sqref="CB51">
    <cfRule type="cellIs" dxfId="8767" priority="2123" operator="lessThan">
      <formula>$C$4</formula>
    </cfRule>
  </conditionalFormatting>
  <conditionalFormatting sqref="CB52">
    <cfRule type="cellIs" dxfId="8766" priority="2124" operator="lessThan">
      <formula>$C$4</formula>
    </cfRule>
  </conditionalFormatting>
  <conditionalFormatting sqref="CB53">
    <cfRule type="cellIs" dxfId="8765" priority="2125" operator="lessThan">
      <formula>$C$4</formula>
    </cfRule>
  </conditionalFormatting>
  <conditionalFormatting sqref="CB54">
    <cfRule type="cellIs" dxfId="8764" priority="2126" operator="lessThan">
      <formula>$C$4</formula>
    </cfRule>
  </conditionalFormatting>
  <conditionalFormatting sqref="CB55">
    <cfRule type="cellIs" dxfId="8763" priority="2127" operator="lessThan">
      <formula>$C$4</formula>
    </cfRule>
  </conditionalFormatting>
  <conditionalFormatting sqref="CB56">
    <cfRule type="cellIs" dxfId="8762" priority="2128" operator="lessThan">
      <formula>$C$4</formula>
    </cfRule>
  </conditionalFormatting>
  <conditionalFormatting sqref="CB57">
    <cfRule type="cellIs" dxfId="8761" priority="2129" operator="lessThan">
      <formula>$C$4</formula>
    </cfRule>
  </conditionalFormatting>
  <conditionalFormatting sqref="CB58">
    <cfRule type="cellIs" dxfId="8760" priority="2130" operator="lessThan">
      <formula>$C$4</formula>
    </cfRule>
  </conditionalFormatting>
  <conditionalFormatting sqref="CB59">
    <cfRule type="cellIs" dxfId="8759" priority="2131" operator="lessThan">
      <formula>$C$4</formula>
    </cfRule>
  </conditionalFormatting>
  <conditionalFormatting sqref="CB60">
    <cfRule type="cellIs" dxfId="8758" priority="2132" operator="lessThan">
      <formula>$C$4</formula>
    </cfRule>
  </conditionalFormatting>
  <conditionalFormatting sqref="CC11">
    <cfRule type="cellIs" dxfId="8757" priority="2133" operator="lessThan">
      <formula>$C$4</formula>
    </cfRule>
  </conditionalFormatting>
  <conditionalFormatting sqref="CC12">
    <cfRule type="cellIs" dxfId="8756" priority="2134" operator="lessThan">
      <formula>$C$4</formula>
    </cfRule>
  </conditionalFormatting>
  <conditionalFormatting sqref="CC13">
    <cfRule type="cellIs" dxfId="8755" priority="2135" operator="lessThan">
      <formula>$C$4</formula>
    </cfRule>
  </conditionalFormatting>
  <conditionalFormatting sqref="CC14">
    <cfRule type="cellIs" dxfId="8754" priority="2136" operator="lessThan">
      <formula>$C$4</formula>
    </cfRule>
  </conditionalFormatting>
  <conditionalFormatting sqref="CC15">
    <cfRule type="cellIs" dxfId="8753" priority="2137" operator="lessThan">
      <formula>$C$4</formula>
    </cfRule>
  </conditionalFormatting>
  <conditionalFormatting sqref="CC16">
    <cfRule type="cellIs" dxfId="8752" priority="2138" operator="lessThan">
      <formula>$C$4</formula>
    </cfRule>
  </conditionalFormatting>
  <conditionalFormatting sqref="CC17">
    <cfRule type="cellIs" dxfId="8751" priority="2139" operator="lessThan">
      <formula>$C$4</formula>
    </cfRule>
  </conditionalFormatting>
  <conditionalFormatting sqref="CC18">
    <cfRule type="cellIs" dxfId="8750" priority="2140" operator="lessThan">
      <formula>$C$4</formula>
    </cfRule>
  </conditionalFormatting>
  <conditionalFormatting sqref="CC19">
    <cfRule type="cellIs" dxfId="8749" priority="2141" operator="lessThan">
      <formula>$C$4</formula>
    </cfRule>
  </conditionalFormatting>
  <conditionalFormatting sqref="CC20">
    <cfRule type="cellIs" dxfId="8748" priority="2142" operator="lessThan">
      <formula>$C$4</formula>
    </cfRule>
  </conditionalFormatting>
  <conditionalFormatting sqref="CC21">
    <cfRule type="cellIs" dxfId="8747" priority="2143" operator="lessThan">
      <formula>$C$4</formula>
    </cfRule>
  </conditionalFormatting>
  <conditionalFormatting sqref="CC22">
    <cfRule type="cellIs" dxfId="8746" priority="2144" operator="lessThan">
      <formula>$C$4</formula>
    </cfRule>
  </conditionalFormatting>
  <conditionalFormatting sqref="CC23">
    <cfRule type="cellIs" dxfId="8745" priority="2145" operator="lessThan">
      <formula>$C$4</formula>
    </cfRule>
  </conditionalFormatting>
  <conditionalFormatting sqref="CC24">
    <cfRule type="cellIs" dxfId="8744" priority="2146" operator="lessThan">
      <formula>$C$4</formula>
    </cfRule>
  </conditionalFormatting>
  <conditionalFormatting sqref="CC25">
    <cfRule type="cellIs" dxfId="8743" priority="2147" operator="lessThan">
      <formula>$C$4</formula>
    </cfRule>
  </conditionalFormatting>
  <conditionalFormatting sqref="CC26">
    <cfRule type="cellIs" dxfId="8742" priority="2148" operator="lessThan">
      <formula>$C$4</formula>
    </cfRule>
  </conditionalFormatting>
  <conditionalFormatting sqref="CC27">
    <cfRule type="cellIs" dxfId="8741" priority="2149" operator="lessThan">
      <formula>$C$4</formula>
    </cfRule>
  </conditionalFormatting>
  <conditionalFormatting sqref="CC28">
    <cfRule type="cellIs" dxfId="8740" priority="2150" operator="lessThan">
      <formula>$C$4</formula>
    </cfRule>
  </conditionalFormatting>
  <conditionalFormatting sqref="CC29">
    <cfRule type="cellIs" dxfId="8739" priority="2151" operator="lessThan">
      <formula>$C$4</formula>
    </cfRule>
  </conditionalFormatting>
  <conditionalFormatting sqref="CC30">
    <cfRule type="cellIs" dxfId="8738" priority="2152" operator="lessThan">
      <formula>$C$4</formula>
    </cfRule>
  </conditionalFormatting>
  <conditionalFormatting sqref="CC31">
    <cfRule type="cellIs" dxfId="8737" priority="2153" operator="lessThan">
      <formula>$C$4</formula>
    </cfRule>
  </conditionalFormatting>
  <conditionalFormatting sqref="CC32">
    <cfRule type="cellIs" dxfId="8736" priority="2154" operator="lessThan">
      <formula>$C$4</formula>
    </cfRule>
  </conditionalFormatting>
  <conditionalFormatting sqref="CC33">
    <cfRule type="cellIs" dxfId="8735" priority="2155" operator="lessThan">
      <formula>$C$4</formula>
    </cfRule>
  </conditionalFormatting>
  <conditionalFormatting sqref="CC34">
    <cfRule type="cellIs" dxfId="8734" priority="2156" operator="lessThan">
      <formula>$C$4</formula>
    </cfRule>
  </conditionalFormatting>
  <conditionalFormatting sqref="CC35">
    <cfRule type="cellIs" dxfId="8733" priority="2157" operator="lessThan">
      <formula>$C$4</formula>
    </cfRule>
  </conditionalFormatting>
  <conditionalFormatting sqref="CC36">
    <cfRule type="cellIs" dxfId="8732" priority="2158" operator="lessThan">
      <formula>$C$4</formula>
    </cfRule>
  </conditionalFormatting>
  <conditionalFormatting sqref="CC37">
    <cfRule type="cellIs" dxfId="8731" priority="2159" operator="lessThan">
      <formula>$C$4</formula>
    </cfRule>
  </conditionalFormatting>
  <conditionalFormatting sqref="CC38">
    <cfRule type="cellIs" dxfId="8730" priority="2160" operator="lessThan">
      <formula>$C$4</formula>
    </cfRule>
  </conditionalFormatting>
  <conditionalFormatting sqref="CC39">
    <cfRule type="cellIs" dxfId="8729" priority="2161" operator="lessThan">
      <formula>$C$4</formula>
    </cfRule>
  </conditionalFormatting>
  <conditionalFormatting sqref="CC40">
    <cfRule type="cellIs" dxfId="8728" priority="2162" operator="lessThan">
      <formula>$C$4</formula>
    </cfRule>
  </conditionalFormatting>
  <conditionalFormatting sqref="CC41">
    <cfRule type="cellIs" dxfId="8727" priority="2163" operator="lessThan">
      <formula>$C$4</formula>
    </cfRule>
  </conditionalFormatting>
  <conditionalFormatting sqref="CC42">
    <cfRule type="cellIs" dxfId="8726" priority="2164" operator="lessThan">
      <formula>$C$4</formula>
    </cfRule>
  </conditionalFormatting>
  <conditionalFormatting sqref="CC43">
    <cfRule type="cellIs" dxfId="8725" priority="2165" operator="lessThan">
      <formula>$C$4</formula>
    </cfRule>
  </conditionalFormatting>
  <conditionalFormatting sqref="CC44">
    <cfRule type="cellIs" dxfId="8724" priority="2166" operator="lessThan">
      <formula>$C$4</formula>
    </cfRule>
  </conditionalFormatting>
  <conditionalFormatting sqref="CC45">
    <cfRule type="cellIs" dxfId="8723" priority="2167" operator="lessThan">
      <formula>$C$4</formula>
    </cfRule>
  </conditionalFormatting>
  <conditionalFormatting sqref="CC46">
    <cfRule type="cellIs" dxfId="8722" priority="2168" operator="lessThan">
      <formula>$C$4</formula>
    </cfRule>
  </conditionalFormatting>
  <conditionalFormatting sqref="CC47">
    <cfRule type="cellIs" dxfId="8721" priority="2169" operator="lessThan">
      <formula>$C$4</formula>
    </cfRule>
  </conditionalFormatting>
  <conditionalFormatting sqref="CC48">
    <cfRule type="cellIs" dxfId="8720" priority="2170" operator="lessThan">
      <formula>$C$4</formula>
    </cfRule>
  </conditionalFormatting>
  <conditionalFormatting sqref="CC49">
    <cfRule type="cellIs" dxfId="8719" priority="2171" operator="lessThan">
      <formula>$C$4</formula>
    </cfRule>
  </conditionalFormatting>
  <conditionalFormatting sqref="CC50">
    <cfRule type="cellIs" dxfId="8718" priority="2172" operator="lessThan">
      <formula>$C$4</formula>
    </cfRule>
  </conditionalFormatting>
  <conditionalFormatting sqref="CC51">
    <cfRule type="cellIs" dxfId="8717" priority="2173" operator="lessThan">
      <formula>$C$4</formula>
    </cfRule>
  </conditionalFormatting>
  <conditionalFormatting sqref="CC52">
    <cfRule type="cellIs" dxfId="8716" priority="2174" operator="lessThan">
      <formula>$C$4</formula>
    </cfRule>
  </conditionalFormatting>
  <conditionalFormatting sqref="CC53">
    <cfRule type="cellIs" dxfId="8715" priority="2175" operator="lessThan">
      <formula>$C$4</formula>
    </cfRule>
  </conditionalFormatting>
  <conditionalFormatting sqref="CC54">
    <cfRule type="cellIs" dxfId="8714" priority="2176" operator="lessThan">
      <formula>$C$4</formula>
    </cfRule>
  </conditionalFormatting>
  <conditionalFormatting sqref="CC55">
    <cfRule type="cellIs" dxfId="8713" priority="2177" operator="lessThan">
      <formula>$C$4</formula>
    </cfRule>
  </conditionalFormatting>
  <conditionalFormatting sqref="CC56">
    <cfRule type="cellIs" dxfId="8712" priority="2178" operator="lessThan">
      <formula>$C$4</formula>
    </cfRule>
  </conditionalFormatting>
  <conditionalFormatting sqref="CC57">
    <cfRule type="cellIs" dxfId="8711" priority="2179" operator="lessThan">
      <formula>$C$4</formula>
    </cfRule>
  </conditionalFormatting>
  <conditionalFormatting sqref="CC58">
    <cfRule type="cellIs" dxfId="8710" priority="2180" operator="lessThan">
      <formula>$C$4</formula>
    </cfRule>
  </conditionalFormatting>
  <conditionalFormatting sqref="CC59">
    <cfRule type="cellIs" dxfId="8709" priority="2181" operator="lessThan">
      <formula>$C$4</formula>
    </cfRule>
  </conditionalFormatting>
  <conditionalFormatting sqref="CC60">
    <cfRule type="cellIs" dxfId="8708" priority="2182" operator="lessThan">
      <formula>$C$4</formula>
    </cfRule>
  </conditionalFormatting>
  <conditionalFormatting sqref="CD11">
    <cfRule type="cellIs" dxfId="8707" priority="2183" operator="lessThan">
      <formula>$C$4</formula>
    </cfRule>
  </conditionalFormatting>
  <conditionalFormatting sqref="CD12">
    <cfRule type="cellIs" dxfId="8706" priority="2184" operator="lessThan">
      <formula>$C$4</formula>
    </cfRule>
  </conditionalFormatting>
  <conditionalFormatting sqref="CD13">
    <cfRule type="cellIs" dxfId="8705" priority="2185" operator="lessThan">
      <formula>$C$4</formula>
    </cfRule>
  </conditionalFormatting>
  <conditionalFormatting sqref="CD14">
    <cfRule type="cellIs" dxfId="8704" priority="2186" operator="lessThan">
      <formula>$C$4</formula>
    </cfRule>
  </conditionalFormatting>
  <conditionalFormatting sqref="CD15">
    <cfRule type="cellIs" dxfId="8703" priority="2187" operator="lessThan">
      <formula>$C$4</formula>
    </cfRule>
  </conditionalFormatting>
  <conditionalFormatting sqref="CD16">
    <cfRule type="cellIs" dxfId="8702" priority="2188" operator="lessThan">
      <formula>$C$4</formula>
    </cfRule>
  </conditionalFormatting>
  <conditionalFormatting sqref="CD17">
    <cfRule type="cellIs" dxfId="8701" priority="2189" operator="lessThan">
      <formula>$C$4</formula>
    </cfRule>
  </conditionalFormatting>
  <conditionalFormatting sqref="CD18">
    <cfRule type="cellIs" dxfId="8700" priority="2190" operator="lessThan">
      <formula>$C$4</formula>
    </cfRule>
  </conditionalFormatting>
  <conditionalFormatting sqref="CD19">
    <cfRule type="cellIs" dxfId="8699" priority="2191" operator="lessThan">
      <formula>$C$4</formula>
    </cfRule>
  </conditionalFormatting>
  <conditionalFormatting sqref="CD20">
    <cfRule type="cellIs" dxfId="8698" priority="2192" operator="lessThan">
      <formula>$C$4</formula>
    </cfRule>
  </conditionalFormatting>
  <conditionalFormatting sqref="CD21">
    <cfRule type="cellIs" dxfId="8697" priority="2193" operator="lessThan">
      <formula>$C$4</formula>
    </cfRule>
  </conditionalFormatting>
  <conditionalFormatting sqref="CD22">
    <cfRule type="cellIs" dxfId="8696" priority="2194" operator="lessThan">
      <formula>$C$4</formula>
    </cfRule>
  </conditionalFormatting>
  <conditionalFormatting sqref="CD23">
    <cfRule type="cellIs" dxfId="8695" priority="2195" operator="lessThan">
      <formula>$C$4</formula>
    </cfRule>
  </conditionalFormatting>
  <conditionalFormatting sqref="CD24">
    <cfRule type="cellIs" dxfId="8694" priority="2196" operator="lessThan">
      <formula>$C$4</formula>
    </cfRule>
  </conditionalFormatting>
  <conditionalFormatting sqref="CD25">
    <cfRule type="cellIs" dxfId="8693" priority="2197" operator="lessThan">
      <formula>$C$4</formula>
    </cfRule>
  </conditionalFormatting>
  <conditionalFormatting sqref="CD26">
    <cfRule type="cellIs" dxfId="8692" priority="2198" operator="lessThan">
      <formula>$C$4</formula>
    </cfRule>
  </conditionalFormatting>
  <conditionalFormatting sqref="CD27">
    <cfRule type="cellIs" dxfId="8691" priority="2199" operator="lessThan">
      <formula>$C$4</formula>
    </cfRule>
  </conditionalFormatting>
  <conditionalFormatting sqref="CD28">
    <cfRule type="cellIs" dxfId="8690" priority="2200" operator="lessThan">
      <formula>$C$4</formula>
    </cfRule>
  </conditionalFormatting>
  <conditionalFormatting sqref="CD29">
    <cfRule type="cellIs" dxfId="8689" priority="2201" operator="lessThan">
      <formula>$C$4</formula>
    </cfRule>
  </conditionalFormatting>
  <conditionalFormatting sqref="CD30">
    <cfRule type="cellIs" dxfId="8688" priority="2202" operator="lessThan">
      <formula>$C$4</formula>
    </cfRule>
  </conditionalFormatting>
  <conditionalFormatting sqref="CD31">
    <cfRule type="cellIs" dxfId="8687" priority="2203" operator="lessThan">
      <formula>$C$4</formula>
    </cfRule>
  </conditionalFormatting>
  <conditionalFormatting sqref="CD32">
    <cfRule type="cellIs" dxfId="8686" priority="2204" operator="lessThan">
      <formula>$C$4</formula>
    </cfRule>
  </conditionalFormatting>
  <conditionalFormatting sqref="CD33">
    <cfRule type="cellIs" dxfId="8685" priority="2205" operator="lessThan">
      <formula>$C$4</formula>
    </cfRule>
  </conditionalFormatting>
  <conditionalFormatting sqref="CD34">
    <cfRule type="cellIs" dxfId="8684" priority="2206" operator="lessThan">
      <formula>$C$4</formula>
    </cfRule>
  </conditionalFormatting>
  <conditionalFormatting sqref="CD35">
    <cfRule type="cellIs" dxfId="8683" priority="2207" operator="lessThan">
      <formula>$C$4</formula>
    </cfRule>
  </conditionalFormatting>
  <conditionalFormatting sqref="CD36">
    <cfRule type="cellIs" dxfId="8682" priority="2208" operator="lessThan">
      <formula>$C$4</formula>
    </cfRule>
  </conditionalFormatting>
  <conditionalFormatting sqref="CD37">
    <cfRule type="cellIs" dxfId="8681" priority="2209" operator="lessThan">
      <formula>$C$4</formula>
    </cfRule>
  </conditionalFormatting>
  <conditionalFormatting sqref="CD38">
    <cfRule type="cellIs" dxfId="8680" priority="2210" operator="lessThan">
      <formula>$C$4</formula>
    </cfRule>
  </conditionalFormatting>
  <conditionalFormatting sqref="CD39">
    <cfRule type="cellIs" dxfId="8679" priority="2211" operator="lessThan">
      <formula>$C$4</formula>
    </cfRule>
  </conditionalFormatting>
  <conditionalFormatting sqref="CD40">
    <cfRule type="cellIs" dxfId="8678" priority="2212" operator="lessThan">
      <formula>$C$4</formula>
    </cfRule>
  </conditionalFormatting>
  <conditionalFormatting sqref="CD41">
    <cfRule type="cellIs" dxfId="8677" priority="2213" operator="lessThan">
      <formula>$C$4</formula>
    </cfRule>
  </conditionalFormatting>
  <conditionalFormatting sqref="CD42">
    <cfRule type="cellIs" dxfId="8676" priority="2214" operator="lessThan">
      <formula>$C$4</formula>
    </cfRule>
  </conditionalFormatting>
  <conditionalFormatting sqref="CD43">
    <cfRule type="cellIs" dxfId="8675" priority="2215" operator="lessThan">
      <formula>$C$4</formula>
    </cfRule>
  </conditionalFormatting>
  <conditionalFormatting sqref="CD44">
    <cfRule type="cellIs" dxfId="8674" priority="2216" operator="lessThan">
      <formula>$C$4</formula>
    </cfRule>
  </conditionalFormatting>
  <conditionalFormatting sqref="CD45">
    <cfRule type="cellIs" dxfId="8673" priority="2217" operator="lessThan">
      <formula>$C$4</formula>
    </cfRule>
  </conditionalFormatting>
  <conditionalFormatting sqref="CD46">
    <cfRule type="cellIs" dxfId="8672" priority="2218" operator="lessThan">
      <formula>$C$4</formula>
    </cfRule>
  </conditionalFormatting>
  <conditionalFormatting sqref="CD47">
    <cfRule type="cellIs" dxfId="8671" priority="2219" operator="lessThan">
      <formula>$C$4</formula>
    </cfRule>
  </conditionalFormatting>
  <conditionalFormatting sqref="CD48">
    <cfRule type="cellIs" dxfId="8670" priority="2220" operator="lessThan">
      <formula>$C$4</formula>
    </cfRule>
  </conditionalFormatting>
  <conditionalFormatting sqref="CD49">
    <cfRule type="cellIs" dxfId="8669" priority="2221" operator="lessThan">
      <formula>$C$4</formula>
    </cfRule>
  </conditionalFormatting>
  <conditionalFormatting sqref="CD50">
    <cfRule type="cellIs" dxfId="8668" priority="2222" operator="lessThan">
      <formula>$C$4</formula>
    </cfRule>
  </conditionalFormatting>
  <conditionalFormatting sqref="CD51">
    <cfRule type="cellIs" dxfId="8667" priority="2223" operator="lessThan">
      <formula>$C$4</formula>
    </cfRule>
  </conditionalFormatting>
  <conditionalFormatting sqref="CD52">
    <cfRule type="cellIs" dxfId="8666" priority="2224" operator="lessThan">
      <formula>$C$4</formula>
    </cfRule>
  </conditionalFormatting>
  <conditionalFormatting sqref="CD53">
    <cfRule type="cellIs" dxfId="8665" priority="2225" operator="lessThan">
      <formula>$C$4</formula>
    </cfRule>
  </conditionalFormatting>
  <conditionalFormatting sqref="CD54">
    <cfRule type="cellIs" dxfId="8664" priority="2226" operator="lessThan">
      <formula>$C$4</formula>
    </cfRule>
  </conditionalFormatting>
  <conditionalFormatting sqref="CD55">
    <cfRule type="cellIs" dxfId="8663" priority="2227" operator="lessThan">
      <formula>$C$4</formula>
    </cfRule>
  </conditionalFormatting>
  <conditionalFormatting sqref="CD56">
    <cfRule type="cellIs" dxfId="8662" priority="2228" operator="lessThan">
      <formula>$C$4</formula>
    </cfRule>
  </conditionalFormatting>
  <conditionalFormatting sqref="CD57">
    <cfRule type="cellIs" dxfId="8661" priority="2229" operator="lessThan">
      <formula>$C$4</formula>
    </cfRule>
  </conditionalFormatting>
  <conditionalFormatting sqref="CD58">
    <cfRule type="cellIs" dxfId="8660" priority="2230" operator="lessThan">
      <formula>$C$4</formula>
    </cfRule>
  </conditionalFormatting>
  <conditionalFormatting sqref="CD59">
    <cfRule type="cellIs" dxfId="8659" priority="2231" operator="lessThan">
      <formula>$C$4</formula>
    </cfRule>
  </conditionalFormatting>
  <conditionalFormatting sqref="CD60">
    <cfRule type="cellIs" dxfId="8658" priority="2232" operator="lessThan">
      <formula>$C$4</formula>
    </cfRule>
  </conditionalFormatting>
  <conditionalFormatting sqref="CE11">
    <cfRule type="cellIs" dxfId="8657" priority="2233" operator="lessThan">
      <formula>$C$4</formula>
    </cfRule>
  </conditionalFormatting>
  <conditionalFormatting sqref="CE12">
    <cfRule type="cellIs" dxfId="8656" priority="2234" operator="lessThan">
      <formula>$C$4</formula>
    </cfRule>
  </conditionalFormatting>
  <conditionalFormatting sqref="CE13">
    <cfRule type="cellIs" dxfId="8655" priority="2235" operator="lessThan">
      <formula>$C$4</formula>
    </cfRule>
  </conditionalFormatting>
  <conditionalFormatting sqref="CE14">
    <cfRule type="cellIs" dxfId="8654" priority="2236" operator="lessThan">
      <formula>$C$4</formula>
    </cfRule>
  </conditionalFormatting>
  <conditionalFormatting sqref="CE15">
    <cfRule type="cellIs" dxfId="8653" priority="2237" operator="lessThan">
      <formula>$C$4</formula>
    </cfRule>
  </conditionalFormatting>
  <conditionalFormatting sqref="CE16">
    <cfRule type="cellIs" dxfId="8652" priority="2238" operator="lessThan">
      <formula>$C$4</formula>
    </cfRule>
  </conditionalFormatting>
  <conditionalFormatting sqref="CE17">
    <cfRule type="cellIs" dxfId="8651" priority="2239" operator="lessThan">
      <formula>$C$4</formula>
    </cfRule>
  </conditionalFormatting>
  <conditionalFormatting sqref="CE18">
    <cfRule type="cellIs" dxfId="8650" priority="2240" operator="lessThan">
      <formula>$C$4</formula>
    </cfRule>
  </conditionalFormatting>
  <conditionalFormatting sqref="CE19">
    <cfRule type="cellIs" dxfId="8649" priority="2241" operator="lessThan">
      <formula>$C$4</formula>
    </cfRule>
  </conditionalFormatting>
  <conditionalFormatting sqref="CE20">
    <cfRule type="cellIs" dxfId="8648" priority="2242" operator="lessThan">
      <formula>$C$4</formula>
    </cfRule>
  </conditionalFormatting>
  <conditionalFormatting sqref="CE21">
    <cfRule type="cellIs" dxfId="8647" priority="2243" operator="lessThan">
      <formula>$C$4</formula>
    </cfRule>
  </conditionalFormatting>
  <conditionalFormatting sqref="CE22">
    <cfRule type="cellIs" dxfId="8646" priority="2244" operator="lessThan">
      <formula>$C$4</formula>
    </cfRule>
  </conditionalFormatting>
  <conditionalFormatting sqref="CE23">
    <cfRule type="cellIs" dxfId="8645" priority="2245" operator="lessThan">
      <formula>$C$4</formula>
    </cfRule>
  </conditionalFormatting>
  <conditionalFormatting sqref="CE24">
    <cfRule type="cellIs" dxfId="8644" priority="2246" operator="lessThan">
      <formula>$C$4</formula>
    </cfRule>
  </conditionalFormatting>
  <conditionalFormatting sqref="CE25">
    <cfRule type="cellIs" dxfId="8643" priority="2247" operator="lessThan">
      <formula>$C$4</formula>
    </cfRule>
  </conditionalFormatting>
  <conditionalFormatting sqref="CE26">
    <cfRule type="cellIs" dxfId="8642" priority="2248" operator="lessThan">
      <formula>$C$4</formula>
    </cfRule>
  </conditionalFormatting>
  <conditionalFormatting sqref="CE27">
    <cfRule type="cellIs" dxfId="8641" priority="2249" operator="lessThan">
      <formula>$C$4</formula>
    </cfRule>
  </conditionalFormatting>
  <conditionalFormatting sqref="CE28">
    <cfRule type="cellIs" dxfId="8640" priority="2250" operator="lessThan">
      <formula>$C$4</formula>
    </cfRule>
  </conditionalFormatting>
  <conditionalFormatting sqref="CE29">
    <cfRule type="cellIs" dxfId="8639" priority="2251" operator="lessThan">
      <formula>$C$4</formula>
    </cfRule>
  </conditionalFormatting>
  <conditionalFormatting sqref="CE30">
    <cfRule type="cellIs" dxfId="8638" priority="2252" operator="lessThan">
      <formula>$C$4</formula>
    </cfRule>
  </conditionalFormatting>
  <conditionalFormatting sqref="CE31">
    <cfRule type="cellIs" dxfId="8637" priority="2253" operator="lessThan">
      <formula>$C$4</formula>
    </cfRule>
  </conditionalFormatting>
  <conditionalFormatting sqref="CE32">
    <cfRule type="cellIs" dxfId="8636" priority="2254" operator="lessThan">
      <formula>$C$4</formula>
    </cfRule>
  </conditionalFormatting>
  <conditionalFormatting sqref="CE33">
    <cfRule type="cellIs" dxfId="8635" priority="2255" operator="lessThan">
      <formula>$C$4</formula>
    </cfRule>
  </conditionalFormatting>
  <conditionalFormatting sqref="CE34">
    <cfRule type="cellIs" dxfId="8634" priority="2256" operator="lessThan">
      <formula>$C$4</formula>
    </cfRule>
  </conditionalFormatting>
  <conditionalFormatting sqref="CE35">
    <cfRule type="cellIs" dxfId="8633" priority="2257" operator="lessThan">
      <formula>$C$4</formula>
    </cfRule>
  </conditionalFormatting>
  <conditionalFormatting sqref="CE36">
    <cfRule type="cellIs" dxfId="8632" priority="2258" operator="lessThan">
      <formula>$C$4</formula>
    </cfRule>
  </conditionalFormatting>
  <conditionalFormatting sqref="CE37">
    <cfRule type="cellIs" dxfId="8631" priority="2259" operator="lessThan">
      <formula>$C$4</formula>
    </cfRule>
  </conditionalFormatting>
  <conditionalFormatting sqref="CE38">
    <cfRule type="cellIs" dxfId="8630" priority="2260" operator="lessThan">
      <formula>$C$4</formula>
    </cfRule>
  </conditionalFormatting>
  <conditionalFormatting sqref="CE39">
    <cfRule type="cellIs" dxfId="8629" priority="2261" operator="lessThan">
      <formula>$C$4</formula>
    </cfRule>
  </conditionalFormatting>
  <conditionalFormatting sqref="CE40">
    <cfRule type="cellIs" dxfId="8628" priority="2262" operator="lessThan">
      <formula>$C$4</formula>
    </cfRule>
  </conditionalFormatting>
  <conditionalFormatting sqref="CE41">
    <cfRule type="cellIs" dxfId="8627" priority="2263" operator="lessThan">
      <formula>$C$4</formula>
    </cfRule>
  </conditionalFormatting>
  <conditionalFormatting sqref="CE42">
    <cfRule type="cellIs" dxfId="8626" priority="2264" operator="lessThan">
      <formula>$C$4</formula>
    </cfRule>
  </conditionalFormatting>
  <conditionalFormatting sqref="CE43">
    <cfRule type="cellIs" dxfId="8625" priority="2265" operator="lessThan">
      <formula>$C$4</formula>
    </cfRule>
  </conditionalFormatting>
  <conditionalFormatting sqref="CE44">
    <cfRule type="cellIs" dxfId="8624" priority="2266" operator="lessThan">
      <formula>$C$4</formula>
    </cfRule>
  </conditionalFormatting>
  <conditionalFormatting sqref="CE45">
    <cfRule type="cellIs" dxfId="8623" priority="2267" operator="lessThan">
      <formula>$C$4</formula>
    </cfRule>
  </conditionalFormatting>
  <conditionalFormatting sqref="CE46">
    <cfRule type="cellIs" dxfId="8622" priority="2268" operator="lessThan">
      <formula>$C$4</formula>
    </cfRule>
  </conditionalFormatting>
  <conditionalFormatting sqref="CE47">
    <cfRule type="cellIs" dxfId="8621" priority="2269" operator="lessThan">
      <formula>$C$4</formula>
    </cfRule>
  </conditionalFormatting>
  <conditionalFormatting sqref="CE48">
    <cfRule type="cellIs" dxfId="8620" priority="2270" operator="lessThan">
      <formula>$C$4</formula>
    </cfRule>
  </conditionalFormatting>
  <conditionalFormatting sqref="CE49">
    <cfRule type="cellIs" dxfId="8619" priority="2271" operator="lessThan">
      <formula>$C$4</formula>
    </cfRule>
  </conditionalFormatting>
  <conditionalFormatting sqref="CE50">
    <cfRule type="cellIs" dxfId="8618" priority="2272" operator="lessThan">
      <formula>$C$4</formula>
    </cfRule>
  </conditionalFormatting>
  <conditionalFormatting sqref="CE51">
    <cfRule type="cellIs" dxfId="8617" priority="2273" operator="lessThan">
      <formula>$C$4</formula>
    </cfRule>
  </conditionalFormatting>
  <conditionalFormatting sqref="CE52">
    <cfRule type="cellIs" dxfId="8616" priority="2274" operator="lessThan">
      <formula>$C$4</formula>
    </cfRule>
  </conditionalFormatting>
  <conditionalFormatting sqref="CE53">
    <cfRule type="cellIs" dxfId="8615" priority="2275" operator="lessThan">
      <formula>$C$4</formula>
    </cfRule>
  </conditionalFormatting>
  <conditionalFormatting sqref="CE54">
    <cfRule type="cellIs" dxfId="8614" priority="2276" operator="lessThan">
      <formula>$C$4</formula>
    </cfRule>
  </conditionalFormatting>
  <conditionalFormatting sqref="CE55">
    <cfRule type="cellIs" dxfId="8613" priority="2277" operator="lessThan">
      <formula>$C$4</formula>
    </cfRule>
  </conditionalFormatting>
  <conditionalFormatting sqref="CE56">
    <cfRule type="cellIs" dxfId="8612" priority="2278" operator="lessThan">
      <formula>$C$4</formula>
    </cfRule>
  </conditionalFormatting>
  <conditionalFormatting sqref="CE57">
    <cfRule type="cellIs" dxfId="8611" priority="2279" operator="lessThan">
      <formula>$C$4</formula>
    </cfRule>
  </conditionalFormatting>
  <conditionalFormatting sqref="CE58">
    <cfRule type="cellIs" dxfId="8610" priority="2280" operator="lessThan">
      <formula>$C$4</formula>
    </cfRule>
  </conditionalFormatting>
  <conditionalFormatting sqref="CE59">
    <cfRule type="cellIs" dxfId="8609" priority="2281" operator="lessThan">
      <formula>$C$4</formula>
    </cfRule>
  </conditionalFormatting>
  <conditionalFormatting sqref="CE60">
    <cfRule type="cellIs" dxfId="8608" priority="2282" operator="lessThan">
      <formula>$C$4</formula>
    </cfRule>
  </conditionalFormatting>
  <conditionalFormatting sqref="CF11">
    <cfRule type="cellIs" dxfId="8607" priority="2283" operator="lessThan">
      <formula>$C$4</formula>
    </cfRule>
  </conditionalFormatting>
  <conditionalFormatting sqref="CF12">
    <cfRule type="cellIs" dxfId="8606" priority="2284" operator="lessThan">
      <formula>$C$4</formula>
    </cfRule>
  </conditionalFormatting>
  <conditionalFormatting sqref="CF13">
    <cfRule type="cellIs" dxfId="8605" priority="2285" operator="lessThan">
      <formula>$C$4</formula>
    </cfRule>
  </conditionalFormatting>
  <conditionalFormatting sqref="CF14">
    <cfRule type="cellIs" dxfId="8604" priority="2286" operator="lessThan">
      <formula>$C$4</formula>
    </cfRule>
  </conditionalFormatting>
  <conditionalFormatting sqref="CF15">
    <cfRule type="cellIs" dxfId="8603" priority="2287" operator="lessThan">
      <formula>$C$4</formula>
    </cfRule>
  </conditionalFormatting>
  <conditionalFormatting sqref="CF16">
    <cfRule type="cellIs" dxfId="8602" priority="2288" operator="lessThan">
      <formula>$C$4</formula>
    </cfRule>
  </conditionalFormatting>
  <conditionalFormatting sqref="CF17">
    <cfRule type="cellIs" dxfId="8601" priority="2289" operator="lessThan">
      <formula>$C$4</formula>
    </cfRule>
  </conditionalFormatting>
  <conditionalFormatting sqref="CF18">
    <cfRule type="cellIs" dxfId="8600" priority="2290" operator="lessThan">
      <formula>$C$4</formula>
    </cfRule>
  </conditionalFormatting>
  <conditionalFormatting sqref="CF19">
    <cfRule type="cellIs" dxfId="8599" priority="2291" operator="lessThan">
      <formula>$C$4</formula>
    </cfRule>
  </conditionalFormatting>
  <conditionalFormatting sqref="CF20">
    <cfRule type="cellIs" dxfId="8598" priority="2292" operator="lessThan">
      <formula>$C$4</formula>
    </cfRule>
  </conditionalFormatting>
  <conditionalFormatting sqref="CF21">
    <cfRule type="cellIs" dxfId="8597" priority="2293" operator="lessThan">
      <formula>$C$4</formula>
    </cfRule>
  </conditionalFormatting>
  <conditionalFormatting sqref="CF22">
    <cfRule type="cellIs" dxfId="8596" priority="2294" operator="lessThan">
      <formula>$C$4</formula>
    </cfRule>
  </conditionalFormatting>
  <conditionalFormatting sqref="CF23">
    <cfRule type="cellIs" dxfId="8595" priority="2295" operator="lessThan">
      <formula>$C$4</formula>
    </cfRule>
  </conditionalFormatting>
  <conditionalFormatting sqref="CF24">
    <cfRule type="cellIs" dxfId="8594" priority="2296" operator="lessThan">
      <formula>$C$4</formula>
    </cfRule>
  </conditionalFormatting>
  <conditionalFormatting sqref="CF25">
    <cfRule type="cellIs" dxfId="8593" priority="2297" operator="lessThan">
      <formula>$C$4</formula>
    </cfRule>
  </conditionalFormatting>
  <conditionalFormatting sqref="CF26">
    <cfRule type="cellIs" dxfId="8592" priority="2298" operator="lessThan">
      <formula>$C$4</formula>
    </cfRule>
  </conditionalFormatting>
  <conditionalFormatting sqref="CF27">
    <cfRule type="cellIs" dxfId="8591" priority="2299" operator="lessThan">
      <formula>$C$4</formula>
    </cfRule>
  </conditionalFormatting>
  <conditionalFormatting sqref="CF28">
    <cfRule type="cellIs" dxfId="8590" priority="2300" operator="lessThan">
      <formula>$C$4</formula>
    </cfRule>
  </conditionalFormatting>
  <conditionalFormatting sqref="CF29">
    <cfRule type="cellIs" dxfId="8589" priority="2301" operator="lessThan">
      <formula>$C$4</formula>
    </cfRule>
  </conditionalFormatting>
  <conditionalFormatting sqref="CF30">
    <cfRule type="cellIs" dxfId="8588" priority="2302" operator="lessThan">
      <formula>$C$4</formula>
    </cfRule>
  </conditionalFormatting>
  <conditionalFormatting sqref="CF31">
    <cfRule type="cellIs" dxfId="8587" priority="2303" operator="lessThan">
      <formula>$C$4</formula>
    </cfRule>
  </conditionalFormatting>
  <conditionalFormatting sqref="CF32">
    <cfRule type="cellIs" dxfId="8586" priority="2304" operator="lessThan">
      <formula>$C$4</formula>
    </cfRule>
  </conditionalFormatting>
  <conditionalFormatting sqref="CF33">
    <cfRule type="cellIs" dxfId="8585" priority="2305" operator="lessThan">
      <formula>$C$4</formula>
    </cfRule>
  </conditionalFormatting>
  <conditionalFormatting sqref="CF34">
    <cfRule type="cellIs" dxfId="8584" priority="2306" operator="lessThan">
      <formula>$C$4</formula>
    </cfRule>
  </conditionalFormatting>
  <conditionalFormatting sqref="CF35">
    <cfRule type="cellIs" dxfId="8583" priority="2307" operator="lessThan">
      <formula>$C$4</formula>
    </cfRule>
  </conditionalFormatting>
  <conditionalFormatting sqref="CF36">
    <cfRule type="cellIs" dxfId="8582" priority="2308" operator="lessThan">
      <formula>$C$4</formula>
    </cfRule>
  </conditionalFormatting>
  <conditionalFormatting sqref="CF37">
    <cfRule type="cellIs" dxfId="8581" priority="2309" operator="lessThan">
      <formula>$C$4</formula>
    </cfRule>
  </conditionalFormatting>
  <conditionalFormatting sqref="CF38">
    <cfRule type="cellIs" dxfId="8580" priority="2310" operator="lessThan">
      <formula>$C$4</formula>
    </cfRule>
  </conditionalFormatting>
  <conditionalFormatting sqref="CF39">
    <cfRule type="cellIs" dxfId="8579" priority="2311" operator="lessThan">
      <formula>$C$4</formula>
    </cfRule>
  </conditionalFormatting>
  <conditionalFormatting sqref="CF40">
    <cfRule type="cellIs" dxfId="8578" priority="2312" operator="lessThan">
      <formula>$C$4</formula>
    </cfRule>
  </conditionalFormatting>
  <conditionalFormatting sqref="CF41">
    <cfRule type="cellIs" dxfId="8577" priority="2313" operator="lessThan">
      <formula>$C$4</formula>
    </cfRule>
  </conditionalFormatting>
  <conditionalFormatting sqref="CF42">
    <cfRule type="cellIs" dxfId="8576" priority="2314" operator="lessThan">
      <formula>$C$4</formula>
    </cfRule>
  </conditionalFormatting>
  <conditionalFormatting sqref="CF43">
    <cfRule type="cellIs" dxfId="8575" priority="2315" operator="lessThan">
      <formula>$C$4</formula>
    </cfRule>
  </conditionalFormatting>
  <conditionalFormatting sqref="CF44">
    <cfRule type="cellIs" dxfId="8574" priority="2316" operator="lessThan">
      <formula>$C$4</formula>
    </cfRule>
  </conditionalFormatting>
  <conditionalFormatting sqref="CF45">
    <cfRule type="cellIs" dxfId="8573" priority="2317" operator="lessThan">
      <formula>$C$4</formula>
    </cfRule>
  </conditionalFormatting>
  <conditionalFormatting sqref="CF46">
    <cfRule type="cellIs" dxfId="8572" priority="2318" operator="lessThan">
      <formula>$C$4</formula>
    </cfRule>
  </conditionalFormatting>
  <conditionalFormatting sqref="CF47">
    <cfRule type="cellIs" dxfId="8571" priority="2319" operator="lessThan">
      <formula>$C$4</formula>
    </cfRule>
  </conditionalFormatting>
  <conditionalFormatting sqref="CF48">
    <cfRule type="cellIs" dxfId="8570" priority="2320" operator="lessThan">
      <formula>$C$4</formula>
    </cfRule>
  </conditionalFormatting>
  <conditionalFormatting sqref="CF49">
    <cfRule type="cellIs" dxfId="8569" priority="2321" operator="lessThan">
      <formula>$C$4</formula>
    </cfRule>
  </conditionalFormatting>
  <conditionalFormatting sqref="CF50">
    <cfRule type="cellIs" dxfId="8568" priority="2322" operator="lessThan">
      <formula>$C$4</formula>
    </cfRule>
  </conditionalFormatting>
  <conditionalFormatting sqref="CF51">
    <cfRule type="cellIs" dxfId="8567" priority="2323" operator="lessThan">
      <formula>$C$4</formula>
    </cfRule>
  </conditionalFormatting>
  <conditionalFormatting sqref="CF52">
    <cfRule type="cellIs" dxfId="8566" priority="2324" operator="lessThan">
      <formula>$C$4</formula>
    </cfRule>
  </conditionalFormatting>
  <conditionalFormatting sqref="CF53">
    <cfRule type="cellIs" dxfId="8565" priority="2325" operator="lessThan">
      <formula>$C$4</formula>
    </cfRule>
  </conditionalFormatting>
  <conditionalFormatting sqref="CF54">
    <cfRule type="cellIs" dxfId="8564" priority="2326" operator="lessThan">
      <formula>$C$4</formula>
    </cfRule>
  </conditionalFormatting>
  <conditionalFormatting sqref="CF55">
    <cfRule type="cellIs" dxfId="8563" priority="2327" operator="lessThan">
      <formula>$C$4</formula>
    </cfRule>
  </conditionalFormatting>
  <conditionalFormatting sqref="CF56">
    <cfRule type="cellIs" dxfId="8562" priority="2328" operator="lessThan">
      <formula>$C$4</formula>
    </cfRule>
  </conditionalFormatting>
  <conditionalFormatting sqref="CF57">
    <cfRule type="cellIs" dxfId="8561" priority="2329" operator="lessThan">
      <formula>$C$4</formula>
    </cfRule>
  </conditionalFormatting>
  <conditionalFormatting sqref="CF58">
    <cfRule type="cellIs" dxfId="8560" priority="2330" operator="lessThan">
      <formula>$C$4</formula>
    </cfRule>
  </conditionalFormatting>
  <conditionalFormatting sqref="CF59">
    <cfRule type="cellIs" dxfId="8559" priority="2331" operator="lessThan">
      <formula>$C$4</formula>
    </cfRule>
  </conditionalFormatting>
  <conditionalFormatting sqref="CF60">
    <cfRule type="cellIs" dxfId="8558" priority="2332" operator="lessThan">
      <formula>$C$4</formula>
    </cfRule>
  </conditionalFormatting>
  <conditionalFormatting sqref="CG11">
    <cfRule type="cellIs" dxfId="8557" priority="2333" operator="lessThan">
      <formula>$C$4</formula>
    </cfRule>
  </conditionalFormatting>
  <conditionalFormatting sqref="CG12">
    <cfRule type="cellIs" dxfId="8556" priority="2334" operator="lessThan">
      <formula>$C$4</formula>
    </cfRule>
  </conditionalFormatting>
  <conditionalFormatting sqref="CG13">
    <cfRule type="cellIs" dxfId="8555" priority="2335" operator="lessThan">
      <formula>$C$4</formula>
    </cfRule>
  </conditionalFormatting>
  <conditionalFormatting sqref="CG14">
    <cfRule type="cellIs" dxfId="8554" priority="2336" operator="lessThan">
      <formula>$C$4</formula>
    </cfRule>
  </conditionalFormatting>
  <conditionalFormatting sqref="CG15">
    <cfRule type="cellIs" dxfId="8553" priority="2337" operator="lessThan">
      <formula>$C$4</formula>
    </cfRule>
  </conditionalFormatting>
  <conditionalFormatting sqref="CG16">
    <cfRule type="cellIs" dxfId="8552" priority="2338" operator="lessThan">
      <formula>$C$4</formula>
    </cfRule>
  </conditionalFormatting>
  <conditionalFormatting sqref="CG17">
    <cfRule type="cellIs" dxfId="8551" priority="2339" operator="lessThan">
      <formula>$C$4</formula>
    </cfRule>
  </conditionalFormatting>
  <conditionalFormatting sqref="CG18">
    <cfRule type="cellIs" dxfId="8550" priority="2340" operator="lessThan">
      <formula>$C$4</formula>
    </cfRule>
  </conditionalFormatting>
  <conditionalFormatting sqref="CG19">
    <cfRule type="cellIs" dxfId="8549" priority="2341" operator="lessThan">
      <formula>$C$4</formula>
    </cfRule>
  </conditionalFormatting>
  <conditionalFormatting sqref="CG20">
    <cfRule type="cellIs" dxfId="8548" priority="2342" operator="lessThan">
      <formula>$C$4</formula>
    </cfRule>
  </conditionalFormatting>
  <conditionalFormatting sqref="CG21">
    <cfRule type="cellIs" dxfId="8547" priority="2343" operator="lessThan">
      <formula>$C$4</formula>
    </cfRule>
  </conditionalFormatting>
  <conditionalFormatting sqref="CG22">
    <cfRule type="cellIs" dxfId="8546" priority="2344" operator="lessThan">
      <formula>$C$4</formula>
    </cfRule>
  </conditionalFormatting>
  <conditionalFormatting sqref="CG23">
    <cfRule type="cellIs" dxfId="8545" priority="2345" operator="lessThan">
      <formula>$C$4</formula>
    </cfRule>
  </conditionalFormatting>
  <conditionalFormatting sqref="CG24">
    <cfRule type="cellIs" dxfId="8544" priority="2346" operator="lessThan">
      <formula>$C$4</formula>
    </cfRule>
  </conditionalFormatting>
  <conditionalFormatting sqref="CG25">
    <cfRule type="cellIs" dxfId="8543" priority="2347" operator="lessThan">
      <formula>$C$4</formula>
    </cfRule>
  </conditionalFormatting>
  <conditionalFormatting sqref="CG26">
    <cfRule type="cellIs" dxfId="8542" priority="2348" operator="lessThan">
      <formula>$C$4</formula>
    </cfRule>
  </conditionalFormatting>
  <conditionalFormatting sqref="CG27">
    <cfRule type="cellIs" dxfId="8541" priority="2349" operator="lessThan">
      <formula>$C$4</formula>
    </cfRule>
  </conditionalFormatting>
  <conditionalFormatting sqref="CG28">
    <cfRule type="cellIs" dxfId="8540" priority="2350" operator="lessThan">
      <formula>$C$4</formula>
    </cfRule>
  </conditionalFormatting>
  <conditionalFormatting sqref="CG29">
    <cfRule type="cellIs" dxfId="8539" priority="2351" operator="lessThan">
      <formula>$C$4</formula>
    </cfRule>
  </conditionalFormatting>
  <conditionalFormatting sqref="CG30">
    <cfRule type="cellIs" dxfId="8538" priority="2352" operator="lessThan">
      <formula>$C$4</formula>
    </cfRule>
  </conditionalFormatting>
  <conditionalFormatting sqref="CG31">
    <cfRule type="cellIs" dxfId="8537" priority="2353" operator="lessThan">
      <formula>$C$4</formula>
    </cfRule>
  </conditionalFormatting>
  <conditionalFormatting sqref="CG32">
    <cfRule type="cellIs" dxfId="8536" priority="2354" operator="lessThan">
      <formula>$C$4</formula>
    </cfRule>
  </conditionalFormatting>
  <conditionalFormatting sqref="CG33">
    <cfRule type="cellIs" dxfId="8535" priority="2355" operator="lessThan">
      <formula>$C$4</formula>
    </cfRule>
  </conditionalFormatting>
  <conditionalFormatting sqref="CG34">
    <cfRule type="cellIs" dxfId="8534" priority="2356" operator="lessThan">
      <formula>$C$4</formula>
    </cfRule>
  </conditionalFormatting>
  <conditionalFormatting sqref="CG35">
    <cfRule type="cellIs" dxfId="8533" priority="2357" operator="lessThan">
      <formula>$C$4</formula>
    </cfRule>
  </conditionalFormatting>
  <conditionalFormatting sqref="CG36">
    <cfRule type="cellIs" dxfId="8532" priority="2358" operator="lessThan">
      <formula>$C$4</formula>
    </cfRule>
  </conditionalFormatting>
  <conditionalFormatting sqref="CG37">
    <cfRule type="cellIs" dxfId="8531" priority="2359" operator="lessThan">
      <formula>$C$4</formula>
    </cfRule>
  </conditionalFormatting>
  <conditionalFormatting sqref="CG38">
    <cfRule type="cellIs" dxfId="8530" priority="2360" operator="lessThan">
      <formula>$C$4</formula>
    </cfRule>
  </conditionalFormatting>
  <conditionalFormatting sqref="CG39">
    <cfRule type="cellIs" dxfId="8529" priority="2361" operator="lessThan">
      <formula>$C$4</formula>
    </cfRule>
  </conditionalFormatting>
  <conditionalFormatting sqref="CG40">
    <cfRule type="cellIs" dxfId="8528" priority="2362" operator="lessThan">
      <formula>$C$4</formula>
    </cfRule>
  </conditionalFormatting>
  <conditionalFormatting sqref="CG41">
    <cfRule type="cellIs" dxfId="8527" priority="2363" operator="lessThan">
      <formula>$C$4</formula>
    </cfRule>
  </conditionalFormatting>
  <conditionalFormatting sqref="CG42">
    <cfRule type="cellIs" dxfId="8526" priority="2364" operator="lessThan">
      <formula>$C$4</formula>
    </cfRule>
  </conditionalFormatting>
  <conditionalFormatting sqref="CG43">
    <cfRule type="cellIs" dxfId="8525" priority="2365" operator="lessThan">
      <formula>$C$4</formula>
    </cfRule>
  </conditionalFormatting>
  <conditionalFormatting sqref="CG44">
    <cfRule type="cellIs" dxfId="8524" priority="2366" operator="lessThan">
      <formula>$C$4</formula>
    </cfRule>
  </conditionalFormatting>
  <conditionalFormatting sqref="CG45">
    <cfRule type="cellIs" dxfId="8523" priority="2367" operator="lessThan">
      <formula>$C$4</formula>
    </cfRule>
  </conditionalFormatting>
  <conditionalFormatting sqref="CG46">
    <cfRule type="cellIs" dxfId="8522" priority="2368" operator="lessThan">
      <formula>$C$4</formula>
    </cfRule>
  </conditionalFormatting>
  <conditionalFormatting sqref="CG47">
    <cfRule type="cellIs" dxfId="8521" priority="2369" operator="lessThan">
      <formula>$C$4</formula>
    </cfRule>
  </conditionalFormatting>
  <conditionalFormatting sqref="CG48">
    <cfRule type="cellIs" dxfId="8520" priority="2370" operator="lessThan">
      <formula>$C$4</formula>
    </cfRule>
  </conditionalFormatting>
  <conditionalFormatting sqref="CG49">
    <cfRule type="cellIs" dxfId="8519" priority="2371" operator="lessThan">
      <formula>$C$4</formula>
    </cfRule>
  </conditionalFormatting>
  <conditionalFormatting sqref="CG50">
    <cfRule type="cellIs" dxfId="8518" priority="2372" operator="lessThan">
      <formula>$C$4</formula>
    </cfRule>
  </conditionalFormatting>
  <conditionalFormatting sqref="CG51">
    <cfRule type="cellIs" dxfId="8517" priority="2373" operator="lessThan">
      <formula>$C$4</formula>
    </cfRule>
  </conditionalFormatting>
  <conditionalFormatting sqref="CG52">
    <cfRule type="cellIs" dxfId="8516" priority="2374" operator="lessThan">
      <formula>$C$4</formula>
    </cfRule>
  </conditionalFormatting>
  <conditionalFormatting sqref="CG53">
    <cfRule type="cellIs" dxfId="8515" priority="2375" operator="lessThan">
      <formula>$C$4</formula>
    </cfRule>
  </conditionalFormatting>
  <conditionalFormatting sqref="CG54">
    <cfRule type="cellIs" dxfId="8514" priority="2376" operator="lessThan">
      <formula>$C$4</formula>
    </cfRule>
  </conditionalFormatting>
  <conditionalFormatting sqref="CG55">
    <cfRule type="cellIs" dxfId="8513" priority="2377" operator="lessThan">
      <formula>$C$4</formula>
    </cfRule>
  </conditionalFormatting>
  <conditionalFormatting sqref="CG56">
    <cfRule type="cellIs" dxfId="8512" priority="2378" operator="lessThan">
      <formula>$C$4</formula>
    </cfRule>
  </conditionalFormatting>
  <conditionalFormatting sqref="CG57">
    <cfRule type="cellIs" dxfId="8511" priority="2379" operator="lessThan">
      <formula>$C$4</formula>
    </cfRule>
  </conditionalFormatting>
  <conditionalFormatting sqref="CG58">
    <cfRule type="cellIs" dxfId="8510" priority="2380" operator="lessThan">
      <formula>$C$4</formula>
    </cfRule>
  </conditionalFormatting>
  <conditionalFormatting sqref="CG59">
    <cfRule type="cellIs" dxfId="8509" priority="2381" operator="lessThan">
      <formula>$C$4</formula>
    </cfRule>
  </conditionalFormatting>
  <conditionalFormatting sqref="CG60">
    <cfRule type="cellIs" dxfId="8508" priority="2382" operator="lessThan">
      <formula>$C$4</formula>
    </cfRule>
  </conditionalFormatting>
  <conditionalFormatting sqref="CM11">
    <cfRule type="cellIs" dxfId="8507" priority="2383" operator="lessThan">
      <formula>$C$4</formula>
    </cfRule>
  </conditionalFormatting>
  <conditionalFormatting sqref="CM12">
    <cfRule type="cellIs" dxfId="8506" priority="2384" operator="lessThan">
      <formula>$C$4</formula>
    </cfRule>
  </conditionalFormatting>
  <conditionalFormatting sqref="CM13">
    <cfRule type="cellIs" dxfId="8505" priority="2385" operator="lessThan">
      <formula>$C$4</formula>
    </cfRule>
  </conditionalFormatting>
  <conditionalFormatting sqref="CM14">
    <cfRule type="cellIs" dxfId="8504" priority="2386" operator="lessThan">
      <formula>$C$4</formula>
    </cfRule>
  </conditionalFormatting>
  <conditionalFormatting sqref="CM15">
    <cfRule type="cellIs" dxfId="8503" priority="2387" operator="lessThan">
      <formula>$C$4</formula>
    </cfRule>
  </conditionalFormatting>
  <conditionalFormatting sqref="CM16">
    <cfRule type="cellIs" dxfId="8502" priority="2388" operator="lessThan">
      <formula>$C$4</formula>
    </cfRule>
  </conditionalFormatting>
  <conditionalFormatting sqref="CM17">
    <cfRule type="cellIs" dxfId="8501" priority="2389" operator="lessThan">
      <formula>$C$4</formula>
    </cfRule>
  </conditionalFormatting>
  <conditionalFormatting sqref="CM18">
    <cfRule type="cellIs" dxfId="8500" priority="2390" operator="lessThan">
      <formula>$C$4</formula>
    </cfRule>
  </conditionalFormatting>
  <conditionalFormatting sqref="CM19">
    <cfRule type="cellIs" dxfId="8499" priority="2391" operator="lessThan">
      <formula>$C$4</formula>
    </cfRule>
  </conditionalFormatting>
  <conditionalFormatting sqref="CM20">
    <cfRule type="cellIs" dxfId="8498" priority="2392" operator="lessThan">
      <formula>$C$4</formula>
    </cfRule>
  </conditionalFormatting>
  <conditionalFormatting sqref="CM21">
    <cfRule type="cellIs" dxfId="8497" priority="2393" operator="lessThan">
      <formula>$C$4</formula>
    </cfRule>
  </conditionalFormatting>
  <conditionalFormatting sqref="CM22">
    <cfRule type="cellIs" dxfId="8496" priority="2394" operator="lessThan">
      <formula>$C$4</formula>
    </cfRule>
  </conditionalFormatting>
  <conditionalFormatting sqref="CM23">
    <cfRule type="cellIs" dxfId="8495" priority="2395" operator="lessThan">
      <formula>$C$4</formula>
    </cfRule>
  </conditionalFormatting>
  <conditionalFormatting sqref="CM24">
    <cfRule type="cellIs" dxfId="8494" priority="2396" operator="lessThan">
      <formula>$C$4</formula>
    </cfRule>
  </conditionalFormatting>
  <conditionalFormatting sqref="CM25">
    <cfRule type="cellIs" dxfId="8493" priority="2397" operator="lessThan">
      <formula>$C$4</formula>
    </cfRule>
  </conditionalFormatting>
  <conditionalFormatting sqref="CM26">
    <cfRule type="cellIs" dxfId="8492" priority="2398" operator="lessThan">
      <formula>$C$4</formula>
    </cfRule>
  </conditionalFormatting>
  <conditionalFormatting sqref="CM27">
    <cfRule type="cellIs" dxfId="8491" priority="2399" operator="lessThan">
      <formula>$C$4</formula>
    </cfRule>
  </conditionalFormatting>
  <conditionalFormatting sqref="CM28">
    <cfRule type="cellIs" dxfId="8490" priority="2400" operator="lessThan">
      <formula>$C$4</formula>
    </cfRule>
  </conditionalFormatting>
  <conditionalFormatting sqref="CM29">
    <cfRule type="cellIs" dxfId="8489" priority="2401" operator="lessThan">
      <formula>$C$4</formula>
    </cfRule>
  </conditionalFormatting>
  <conditionalFormatting sqref="CM30">
    <cfRule type="cellIs" dxfId="8488" priority="2402" operator="lessThan">
      <formula>$C$4</formula>
    </cfRule>
  </conditionalFormatting>
  <conditionalFormatting sqref="CM31">
    <cfRule type="cellIs" dxfId="8487" priority="2403" operator="lessThan">
      <formula>$C$4</formula>
    </cfRule>
  </conditionalFormatting>
  <conditionalFormatting sqref="CM32">
    <cfRule type="cellIs" dxfId="8486" priority="2404" operator="lessThan">
      <formula>$C$4</formula>
    </cfRule>
  </conditionalFormatting>
  <conditionalFormatting sqref="CM33">
    <cfRule type="cellIs" dxfId="8485" priority="2405" operator="lessThan">
      <formula>$C$4</formula>
    </cfRule>
  </conditionalFormatting>
  <conditionalFormatting sqref="CM34">
    <cfRule type="cellIs" dxfId="8484" priority="2406" operator="lessThan">
      <formula>$C$4</formula>
    </cfRule>
  </conditionalFormatting>
  <conditionalFormatting sqref="CM35">
    <cfRule type="cellIs" dxfId="8483" priority="2407" operator="lessThan">
      <formula>$C$4</formula>
    </cfRule>
  </conditionalFormatting>
  <conditionalFormatting sqref="CM36">
    <cfRule type="cellIs" dxfId="8482" priority="2408" operator="lessThan">
      <formula>$C$4</formula>
    </cfRule>
  </conditionalFormatting>
  <conditionalFormatting sqref="CM37">
    <cfRule type="cellIs" dxfId="8481" priority="2409" operator="lessThan">
      <formula>$C$4</formula>
    </cfRule>
  </conditionalFormatting>
  <conditionalFormatting sqref="CM38">
    <cfRule type="cellIs" dxfId="8480" priority="2410" operator="lessThan">
      <formula>$C$4</formula>
    </cfRule>
  </conditionalFormatting>
  <conditionalFormatting sqref="CM39">
    <cfRule type="cellIs" dxfId="8479" priority="2411" operator="lessThan">
      <formula>$C$4</formula>
    </cfRule>
  </conditionalFormatting>
  <conditionalFormatting sqref="CM40">
    <cfRule type="cellIs" dxfId="8478" priority="2412" operator="lessThan">
      <formula>$C$4</formula>
    </cfRule>
  </conditionalFormatting>
  <conditionalFormatting sqref="CM41">
    <cfRule type="cellIs" dxfId="8477" priority="2413" operator="lessThan">
      <formula>$C$4</formula>
    </cfRule>
  </conditionalFormatting>
  <conditionalFormatting sqref="CM42">
    <cfRule type="cellIs" dxfId="8476" priority="2414" operator="lessThan">
      <formula>$C$4</formula>
    </cfRule>
  </conditionalFormatting>
  <conditionalFormatting sqref="CM43">
    <cfRule type="cellIs" dxfId="8475" priority="2415" operator="lessThan">
      <formula>$C$4</formula>
    </cfRule>
  </conditionalFormatting>
  <conditionalFormatting sqref="CM44">
    <cfRule type="cellIs" dxfId="8474" priority="2416" operator="lessThan">
      <formula>$C$4</formula>
    </cfRule>
  </conditionalFormatting>
  <conditionalFormatting sqref="CM45">
    <cfRule type="cellIs" dxfId="8473" priority="2417" operator="lessThan">
      <formula>$C$4</formula>
    </cfRule>
  </conditionalFormatting>
  <conditionalFormatting sqref="CM46">
    <cfRule type="cellIs" dxfId="8472" priority="2418" operator="lessThan">
      <formula>$C$4</formula>
    </cfRule>
  </conditionalFormatting>
  <conditionalFormatting sqref="CM47">
    <cfRule type="cellIs" dxfId="8471" priority="2419" operator="lessThan">
      <formula>$C$4</formula>
    </cfRule>
  </conditionalFormatting>
  <conditionalFormatting sqref="CM48">
    <cfRule type="cellIs" dxfId="8470" priority="2420" operator="lessThan">
      <formula>$C$4</formula>
    </cfRule>
  </conditionalFormatting>
  <conditionalFormatting sqref="CM49">
    <cfRule type="cellIs" dxfId="8469" priority="2421" operator="lessThan">
      <formula>$C$4</formula>
    </cfRule>
  </conditionalFormatting>
  <conditionalFormatting sqref="CM50">
    <cfRule type="cellIs" dxfId="8468" priority="2422" operator="lessThan">
      <formula>$C$4</formula>
    </cfRule>
  </conditionalFormatting>
  <conditionalFormatting sqref="CM51">
    <cfRule type="cellIs" dxfId="8467" priority="2423" operator="lessThan">
      <formula>$C$4</formula>
    </cfRule>
  </conditionalFormatting>
  <conditionalFormatting sqref="CM52">
    <cfRule type="cellIs" dxfId="8466" priority="2424" operator="lessThan">
      <formula>$C$4</formula>
    </cfRule>
  </conditionalFormatting>
  <conditionalFormatting sqref="CM53">
    <cfRule type="cellIs" dxfId="8465" priority="2425" operator="lessThan">
      <formula>$C$4</formula>
    </cfRule>
  </conditionalFormatting>
  <conditionalFormatting sqref="CM54">
    <cfRule type="cellIs" dxfId="8464" priority="2426" operator="lessThan">
      <formula>$C$4</formula>
    </cfRule>
  </conditionalFormatting>
  <conditionalFormatting sqref="CM55">
    <cfRule type="cellIs" dxfId="8463" priority="2427" operator="lessThan">
      <formula>$C$4</formula>
    </cfRule>
  </conditionalFormatting>
  <conditionalFormatting sqref="CM56">
    <cfRule type="cellIs" dxfId="8462" priority="2428" operator="lessThan">
      <formula>$C$4</formula>
    </cfRule>
  </conditionalFormatting>
  <conditionalFormatting sqref="CM57">
    <cfRule type="cellIs" dxfId="8461" priority="2429" operator="lessThan">
      <formula>$C$4</formula>
    </cfRule>
  </conditionalFormatting>
  <conditionalFormatting sqref="CM58">
    <cfRule type="cellIs" dxfId="8460" priority="2430" operator="lessThan">
      <formula>$C$4</formula>
    </cfRule>
  </conditionalFormatting>
  <conditionalFormatting sqref="CM59">
    <cfRule type="cellIs" dxfId="8459" priority="2431" operator="lessThan">
      <formula>$C$4</formula>
    </cfRule>
  </conditionalFormatting>
  <conditionalFormatting sqref="CM60">
    <cfRule type="cellIs" dxfId="8458" priority="2432" operator="lessThan">
      <formula>$C$4</formula>
    </cfRule>
  </conditionalFormatting>
  <conditionalFormatting sqref="CN11">
    <cfRule type="cellIs" dxfId="8457" priority="2433" operator="lessThan">
      <formula>$C$4</formula>
    </cfRule>
  </conditionalFormatting>
  <conditionalFormatting sqref="CN12">
    <cfRule type="cellIs" dxfId="8456" priority="2434" operator="lessThan">
      <formula>$C$4</formula>
    </cfRule>
  </conditionalFormatting>
  <conditionalFormatting sqref="CN13">
    <cfRule type="cellIs" dxfId="8455" priority="2435" operator="lessThan">
      <formula>$C$4</formula>
    </cfRule>
  </conditionalFormatting>
  <conditionalFormatting sqref="CN14">
    <cfRule type="cellIs" dxfId="8454" priority="2436" operator="lessThan">
      <formula>$C$4</formula>
    </cfRule>
  </conditionalFormatting>
  <conditionalFormatting sqref="CN15">
    <cfRule type="cellIs" dxfId="8453" priority="2437" operator="lessThan">
      <formula>$C$4</formula>
    </cfRule>
  </conditionalFormatting>
  <conditionalFormatting sqref="CN16">
    <cfRule type="cellIs" dxfId="8452" priority="2438" operator="lessThan">
      <formula>$C$4</formula>
    </cfRule>
  </conditionalFormatting>
  <conditionalFormatting sqref="CN17">
    <cfRule type="cellIs" dxfId="8451" priority="2439" operator="lessThan">
      <formula>$C$4</formula>
    </cfRule>
  </conditionalFormatting>
  <conditionalFormatting sqref="CN18">
    <cfRule type="cellIs" dxfId="8450" priority="2440" operator="lessThan">
      <formula>$C$4</formula>
    </cfRule>
  </conditionalFormatting>
  <conditionalFormatting sqref="CN19">
    <cfRule type="cellIs" dxfId="8449" priority="2441" operator="lessThan">
      <formula>$C$4</formula>
    </cfRule>
  </conditionalFormatting>
  <conditionalFormatting sqref="CN20">
    <cfRule type="cellIs" dxfId="8448" priority="2442" operator="lessThan">
      <formula>$C$4</formula>
    </cfRule>
  </conditionalFormatting>
  <conditionalFormatting sqref="CN21">
    <cfRule type="cellIs" dxfId="8447" priority="2443" operator="lessThan">
      <formula>$C$4</formula>
    </cfRule>
  </conditionalFormatting>
  <conditionalFormatting sqref="CN22">
    <cfRule type="cellIs" dxfId="8446" priority="2444" operator="lessThan">
      <formula>$C$4</formula>
    </cfRule>
  </conditionalFormatting>
  <conditionalFormatting sqref="CN23">
    <cfRule type="cellIs" dxfId="8445" priority="2445" operator="lessThan">
      <formula>$C$4</formula>
    </cfRule>
  </conditionalFormatting>
  <conditionalFormatting sqref="CN24">
    <cfRule type="cellIs" dxfId="8444" priority="2446" operator="lessThan">
      <formula>$C$4</formula>
    </cfRule>
  </conditionalFormatting>
  <conditionalFormatting sqref="CN25">
    <cfRule type="cellIs" dxfId="8443" priority="2447" operator="lessThan">
      <formula>$C$4</formula>
    </cfRule>
  </conditionalFormatting>
  <conditionalFormatting sqref="CN26">
    <cfRule type="cellIs" dxfId="8442" priority="2448" operator="lessThan">
      <formula>$C$4</formula>
    </cfRule>
  </conditionalFormatting>
  <conditionalFormatting sqref="CN27">
    <cfRule type="cellIs" dxfId="8441" priority="2449" operator="lessThan">
      <formula>$C$4</formula>
    </cfRule>
  </conditionalFormatting>
  <conditionalFormatting sqref="CN28">
    <cfRule type="cellIs" dxfId="8440" priority="2450" operator="lessThan">
      <formula>$C$4</formula>
    </cfRule>
  </conditionalFormatting>
  <conditionalFormatting sqref="CN29">
    <cfRule type="cellIs" dxfId="8439" priority="2451" operator="lessThan">
      <formula>$C$4</formula>
    </cfRule>
  </conditionalFormatting>
  <conditionalFormatting sqref="CN30">
    <cfRule type="cellIs" dxfId="8438" priority="2452" operator="lessThan">
      <formula>$C$4</formula>
    </cfRule>
  </conditionalFormatting>
  <conditionalFormatting sqref="CN31">
    <cfRule type="cellIs" dxfId="8437" priority="2453" operator="lessThan">
      <formula>$C$4</formula>
    </cfRule>
  </conditionalFormatting>
  <conditionalFormatting sqref="CN32">
    <cfRule type="cellIs" dxfId="8436" priority="2454" operator="lessThan">
      <formula>$C$4</formula>
    </cfRule>
  </conditionalFormatting>
  <conditionalFormatting sqref="CN33">
    <cfRule type="cellIs" dxfId="8435" priority="2455" operator="lessThan">
      <formula>$C$4</formula>
    </cfRule>
  </conditionalFormatting>
  <conditionalFormatting sqref="CN34">
    <cfRule type="cellIs" dxfId="8434" priority="2456" operator="lessThan">
      <formula>$C$4</formula>
    </cfRule>
  </conditionalFormatting>
  <conditionalFormatting sqref="CN35">
    <cfRule type="cellIs" dxfId="8433" priority="2457" operator="lessThan">
      <formula>$C$4</formula>
    </cfRule>
  </conditionalFormatting>
  <conditionalFormatting sqref="CN36">
    <cfRule type="cellIs" dxfId="8432" priority="2458" operator="lessThan">
      <formula>$C$4</formula>
    </cfRule>
  </conditionalFormatting>
  <conditionalFormatting sqref="CN37">
    <cfRule type="cellIs" dxfId="8431" priority="2459" operator="lessThan">
      <formula>$C$4</formula>
    </cfRule>
  </conditionalFormatting>
  <conditionalFormatting sqref="CN38">
    <cfRule type="cellIs" dxfId="8430" priority="2460" operator="lessThan">
      <formula>$C$4</formula>
    </cfRule>
  </conditionalFormatting>
  <conditionalFormatting sqref="CN39">
    <cfRule type="cellIs" dxfId="8429" priority="2461" operator="lessThan">
      <formula>$C$4</formula>
    </cfRule>
  </conditionalFormatting>
  <conditionalFormatting sqref="CN40">
    <cfRule type="cellIs" dxfId="8428" priority="2462" operator="lessThan">
      <formula>$C$4</formula>
    </cfRule>
  </conditionalFormatting>
  <conditionalFormatting sqref="CN41">
    <cfRule type="cellIs" dxfId="8427" priority="2463" operator="lessThan">
      <formula>$C$4</formula>
    </cfRule>
  </conditionalFormatting>
  <conditionalFormatting sqref="CN42">
    <cfRule type="cellIs" dxfId="8426" priority="2464" operator="lessThan">
      <formula>$C$4</formula>
    </cfRule>
  </conditionalFormatting>
  <conditionalFormatting sqref="CN43">
    <cfRule type="cellIs" dxfId="8425" priority="2465" operator="lessThan">
      <formula>$C$4</formula>
    </cfRule>
  </conditionalFormatting>
  <conditionalFormatting sqref="CN44">
    <cfRule type="cellIs" dxfId="8424" priority="2466" operator="lessThan">
      <formula>$C$4</formula>
    </cfRule>
  </conditionalFormatting>
  <conditionalFormatting sqref="CN45">
    <cfRule type="cellIs" dxfId="8423" priority="2467" operator="lessThan">
      <formula>$C$4</formula>
    </cfRule>
  </conditionalFormatting>
  <conditionalFormatting sqref="CN46">
    <cfRule type="cellIs" dxfId="8422" priority="2468" operator="lessThan">
      <formula>$C$4</formula>
    </cfRule>
  </conditionalFormatting>
  <conditionalFormatting sqref="CN47">
    <cfRule type="cellIs" dxfId="8421" priority="2469" operator="lessThan">
      <formula>$C$4</formula>
    </cfRule>
  </conditionalFormatting>
  <conditionalFormatting sqref="CN48">
    <cfRule type="cellIs" dxfId="8420" priority="2470" operator="lessThan">
      <formula>$C$4</formula>
    </cfRule>
  </conditionalFormatting>
  <conditionalFormatting sqref="CN49">
    <cfRule type="cellIs" dxfId="8419" priority="2471" operator="lessThan">
      <formula>$C$4</formula>
    </cfRule>
  </conditionalFormatting>
  <conditionalFormatting sqref="CN50">
    <cfRule type="cellIs" dxfId="8418" priority="2472" operator="lessThan">
      <formula>$C$4</formula>
    </cfRule>
  </conditionalFormatting>
  <conditionalFormatting sqref="CN51">
    <cfRule type="cellIs" dxfId="8417" priority="2473" operator="lessThan">
      <formula>$C$4</formula>
    </cfRule>
  </conditionalFormatting>
  <conditionalFormatting sqref="CN52">
    <cfRule type="cellIs" dxfId="8416" priority="2474" operator="lessThan">
      <formula>$C$4</formula>
    </cfRule>
  </conditionalFormatting>
  <conditionalFormatting sqref="CN53">
    <cfRule type="cellIs" dxfId="8415" priority="2475" operator="lessThan">
      <formula>$C$4</formula>
    </cfRule>
  </conditionalFormatting>
  <conditionalFormatting sqref="CN54">
    <cfRule type="cellIs" dxfId="8414" priority="2476" operator="lessThan">
      <formula>$C$4</formula>
    </cfRule>
  </conditionalFormatting>
  <conditionalFormatting sqref="CN55">
    <cfRule type="cellIs" dxfId="8413" priority="2477" operator="lessThan">
      <formula>$C$4</formula>
    </cfRule>
  </conditionalFormatting>
  <conditionalFormatting sqref="CN56">
    <cfRule type="cellIs" dxfId="8412" priority="2478" operator="lessThan">
      <formula>$C$4</formula>
    </cfRule>
  </conditionalFormatting>
  <conditionalFormatting sqref="CN57">
    <cfRule type="cellIs" dxfId="8411" priority="2479" operator="lessThan">
      <formula>$C$4</formula>
    </cfRule>
  </conditionalFormatting>
  <conditionalFormatting sqref="CN58">
    <cfRule type="cellIs" dxfId="8410" priority="2480" operator="lessThan">
      <formula>$C$4</formula>
    </cfRule>
  </conditionalFormatting>
  <conditionalFormatting sqref="CN59">
    <cfRule type="cellIs" dxfId="8409" priority="2481" operator="lessThan">
      <formula>$C$4</formula>
    </cfRule>
  </conditionalFormatting>
  <conditionalFormatting sqref="CN60">
    <cfRule type="cellIs" dxfId="8408" priority="2482" operator="lessThan">
      <formula>$C$4</formula>
    </cfRule>
  </conditionalFormatting>
  <conditionalFormatting sqref="CO11">
    <cfRule type="cellIs" dxfId="8407" priority="2483" operator="lessThan">
      <formula>$C$4</formula>
    </cfRule>
  </conditionalFormatting>
  <conditionalFormatting sqref="CO12">
    <cfRule type="cellIs" dxfId="8406" priority="2484" operator="lessThan">
      <formula>$C$4</formula>
    </cfRule>
  </conditionalFormatting>
  <conditionalFormatting sqref="CO13">
    <cfRule type="cellIs" dxfId="8405" priority="2485" operator="lessThan">
      <formula>$C$4</formula>
    </cfRule>
  </conditionalFormatting>
  <conditionalFormatting sqref="CO14">
    <cfRule type="cellIs" dxfId="8404" priority="2486" operator="lessThan">
      <formula>$C$4</formula>
    </cfRule>
  </conditionalFormatting>
  <conditionalFormatting sqref="CO15">
    <cfRule type="cellIs" dxfId="8403" priority="2487" operator="lessThan">
      <formula>$C$4</formula>
    </cfRule>
  </conditionalFormatting>
  <conditionalFormatting sqref="CO16">
    <cfRule type="cellIs" dxfId="8402" priority="2488" operator="lessThan">
      <formula>$C$4</formula>
    </cfRule>
  </conditionalFormatting>
  <conditionalFormatting sqref="CO17">
    <cfRule type="cellIs" dxfId="8401" priority="2489" operator="lessThan">
      <formula>$C$4</formula>
    </cfRule>
  </conditionalFormatting>
  <conditionalFormatting sqref="CO18">
    <cfRule type="cellIs" dxfId="8400" priority="2490" operator="lessThan">
      <formula>$C$4</formula>
    </cfRule>
  </conditionalFormatting>
  <conditionalFormatting sqref="CO19">
    <cfRule type="cellIs" dxfId="8399" priority="2491" operator="lessThan">
      <formula>$C$4</formula>
    </cfRule>
  </conditionalFormatting>
  <conditionalFormatting sqref="CO20">
    <cfRule type="cellIs" dxfId="8398" priority="2492" operator="lessThan">
      <formula>$C$4</formula>
    </cfRule>
  </conditionalFormatting>
  <conditionalFormatting sqref="CO21">
    <cfRule type="cellIs" dxfId="8397" priority="2493" operator="lessThan">
      <formula>$C$4</formula>
    </cfRule>
  </conditionalFormatting>
  <conditionalFormatting sqref="CO22">
    <cfRule type="cellIs" dxfId="8396" priority="2494" operator="lessThan">
      <formula>$C$4</formula>
    </cfRule>
  </conditionalFormatting>
  <conditionalFormatting sqref="CO23">
    <cfRule type="cellIs" dxfId="8395" priority="2495" operator="lessThan">
      <formula>$C$4</formula>
    </cfRule>
  </conditionalFormatting>
  <conditionalFormatting sqref="CO24">
    <cfRule type="cellIs" dxfId="8394" priority="2496" operator="lessThan">
      <formula>$C$4</formula>
    </cfRule>
  </conditionalFormatting>
  <conditionalFormatting sqref="CO25">
    <cfRule type="cellIs" dxfId="8393" priority="2497" operator="lessThan">
      <formula>$C$4</formula>
    </cfRule>
  </conditionalFormatting>
  <conditionalFormatting sqref="CO26">
    <cfRule type="cellIs" dxfId="8392" priority="2498" operator="lessThan">
      <formula>$C$4</formula>
    </cfRule>
  </conditionalFormatting>
  <conditionalFormatting sqref="CO27">
    <cfRule type="cellIs" dxfId="8391" priority="2499" operator="lessThan">
      <formula>$C$4</formula>
    </cfRule>
  </conditionalFormatting>
  <conditionalFormatting sqref="CO28">
    <cfRule type="cellIs" dxfId="8390" priority="2500" operator="lessThan">
      <formula>$C$4</formula>
    </cfRule>
  </conditionalFormatting>
  <conditionalFormatting sqref="CO29">
    <cfRule type="cellIs" dxfId="8389" priority="2501" operator="lessThan">
      <formula>$C$4</formula>
    </cfRule>
  </conditionalFormatting>
  <conditionalFormatting sqref="CO30">
    <cfRule type="cellIs" dxfId="8388" priority="2502" operator="lessThan">
      <formula>$C$4</formula>
    </cfRule>
  </conditionalFormatting>
  <conditionalFormatting sqref="CO31">
    <cfRule type="cellIs" dxfId="8387" priority="2503" operator="lessThan">
      <formula>$C$4</formula>
    </cfRule>
  </conditionalFormatting>
  <conditionalFormatting sqref="CO32">
    <cfRule type="cellIs" dxfId="8386" priority="2504" operator="lessThan">
      <formula>$C$4</formula>
    </cfRule>
  </conditionalFormatting>
  <conditionalFormatting sqref="CO33">
    <cfRule type="cellIs" dxfId="8385" priority="2505" operator="lessThan">
      <formula>$C$4</formula>
    </cfRule>
  </conditionalFormatting>
  <conditionalFormatting sqref="CO34">
    <cfRule type="cellIs" dxfId="8384" priority="2506" operator="lessThan">
      <formula>$C$4</formula>
    </cfRule>
  </conditionalFormatting>
  <conditionalFormatting sqref="CO35">
    <cfRule type="cellIs" dxfId="8383" priority="2507" operator="lessThan">
      <formula>$C$4</formula>
    </cfRule>
  </conditionalFormatting>
  <conditionalFormatting sqref="CO36">
    <cfRule type="cellIs" dxfId="8382" priority="2508" operator="lessThan">
      <formula>$C$4</formula>
    </cfRule>
  </conditionalFormatting>
  <conditionalFormatting sqref="CO37">
    <cfRule type="cellIs" dxfId="8381" priority="2509" operator="lessThan">
      <formula>$C$4</formula>
    </cfRule>
  </conditionalFormatting>
  <conditionalFormatting sqref="CO38">
    <cfRule type="cellIs" dxfId="8380" priority="2510" operator="lessThan">
      <formula>$C$4</formula>
    </cfRule>
  </conditionalFormatting>
  <conditionalFormatting sqref="CO39">
    <cfRule type="cellIs" dxfId="8379" priority="2511" operator="lessThan">
      <formula>$C$4</formula>
    </cfRule>
  </conditionalFormatting>
  <conditionalFormatting sqref="CO40">
    <cfRule type="cellIs" dxfId="8378" priority="2512" operator="lessThan">
      <formula>$C$4</formula>
    </cfRule>
  </conditionalFormatting>
  <conditionalFormatting sqref="CO41">
    <cfRule type="cellIs" dxfId="8377" priority="2513" operator="lessThan">
      <formula>$C$4</formula>
    </cfRule>
  </conditionalFormatting>
  <conditionalFormatting sqref="CO42">
    <cfRule type="cellIs" dxfId="8376" priority="2514" operator="lessThan">
      <formula>$C$4</formula>
    </cfRule>
  </conditionalFormatting>
  <conditionalFormatting sqref="CO43">
    <cfRule type="cellIs" dxfId="8375" priority="2515" operator="lessThan">
      <formula>$C$4</formula>
    </cfRule>
  </conditionalFormatting>
  <conditionalFormatting sqref="CO44">
    <cfRule type="cellIs" dxfId="8374" priority="2516" operator="lessThan">
      <formula>$C$4</formula>
    </cfRule>
  </conditionalFormatting>
  <conditionalFormatting sqref="CO45">
    <cfRule type="cellIs" dxfId="8373" priority="2517" operator="lessThan">
      <formula>$C$4</formula>
    </cfRule>
  </conditionalFormatting>
  <conditionalFormatting sqref="CO46">
    <cfRule type="cellIs" dxfId="8372" priority="2518" operator="lessThan">
      <formula>$C$4</formula>
    </cfRule>
  </conditionalFormatting>
  <conditionalFormatting sqref="CO47">
    <cfRule type="cellIs" dxfId="8371" priority="2519" operator="lessThan">
      <formula>$C$4</formula>
    </cfRule>
  </conditionalFormatting>
  <conditionalFormatting sqref="CO48">
    <cfRule type="cellIs" dxfId="8370" priority="2520" operator="lessThan">
      <formula>$C$4</formula>
    </cfRule>
  </conditionalFormatting>
  <conditionalFormatting sqref="CO49">
    <cfRule type="cellIs" dxfId="8369" priority="2521" operator="lessThan">
      <formula>$C$4</formula>
    </cfRule>
  </conditionalFormatting>
  <conditionalFormatting sqref="CO50">
    <cfRule type="cellIs" dxfId="8368" priority="2522" operator="lessThan">
      <formula>$C$4</formula>
    </cfRule>
  </conditionalFormatting>
  <conditionalFormatting sqref="CO51">
    <cfRule type="cellIs" dxfId="8367" priority="2523" operator="lessThan">
      <formula>$C$4</formula>
    </cfRule>
  </conditionalFormatting>
  <conditionalFormatting sqref="CO52">
    <cfRule type="cellIs" dxfId="8366" priority="2524" operator="lessThan">
      <formula>$C$4</formula>
    </cfRule>
  </conditionalFormatting>
  <conditionalFormatting sqref="CO53">
    <cfRule type="cellIs" dxfId="8365" priority="2525" operator="lessThan">
      <formula>$C$4</formula>
    </cfRule>
  </conditionalFormatting>
  <conditionalFormatting sqref="CO54">
    <cfRule type="cellIs" dxfId="8364" priority="2526" operator="lessThan">
      <formula>$C$4</formula>
    </cfRule>
  </conditionalFormatting>
  <conditionalFormatting sqref="CO55">
    <cfRule type="cellIs" dxfId="8363" priority="2527" operator="lessThan">
      <formula>$C$4</formula>
    </cfRule>
  </conditionalFormatting>
  <conditionalFormatting sqref="CO56">
    <cfRule type="cellIs" dxfId="8362" priority="2528" operator="lessThan">
      <formula>$C$4</formula>
    </cfRule>
  </conditionalFormatting>
  <conditionalFormatting sqref="CO57">
    <cfRule type="cellIs" dxfId="8361" priority="2529" operator="lessThan">
      <formula>$C$4</formula>
    </cfRule>
  </conditionalFormatting>
  <conditionalFormatting sqref="CO58">
    <cfRule type="cellIs" dxfId="8360" priority="2530" operator="lessThan">
      <formula>$C$4</formula>
    </cfRule>
  </conditionalFormatting>
  <conditionalFormatting sqref="CO59">
    <cfRule type="cellIs" dxfId="8359" priority="2531" operator="lessThan">
      <formula>$C$4</formula>
    </cfRule>
  </conditionalFormatting>
  <conditionalFormatting sqref="CO60">
    <cfRule type="cellIs" dxfId="8358" priority="2532" operator="lessThan">
      <formula>$C$4</formula>
    </cfRule>
  </conditionalFormatting>
  <conditionalFormatting sqref="R11">
    <cfRule type="cellIs" dxfId="8357" priority="2533" operator="lessThan">
      <formula>$C$4</formula>
    </cfRule>
  </conditionalFormatting>
  <conditionalFormatting sqref="R12">
    <cfRule type="cellIs" dxfId="8356" priority="2534" operator="lessThan">
      <formula>$C$4</formula>
    </cfRule>
  </conditionalFormatting>
  <conditionalFormatting sqref="R13">
    <cfRule type="cellIs" dxfId="8355" priority="2535" operator="lessThan">
      <formula>$C$4</formula>
    </cfRule>
  </conditionalFormatting>
  <conditionalFormatting sqref="R14">
    <cfRule type="cellIs" dxfId="8354" priority="2536" operator="lessThan">
      <formula>$C$4</formula>
    </cfRule>
  </conditionalFormatting>
  <conditionalFormatting sqref="R15">
    <cfRule type="cellIs" dxfId="8353" priority="2537" operator="lessThan">
      <formula>$C$4</formula>
    </cfRule>
  </conditionalFormatting>
  <conditionalFormatting sqref="R16">
    <cfRule type="cellIs" dxfId="8352" priority="2538" operator="lessThan">
      <formula>$C$4</formula>
    </cfRule>
  </conditionalFormatting>
  <conditionalFormatting sqref="R17">
    <cfRule type="cellIs" dxfId="8351" priority="2539" operator="lessThan">
      <formula>$C$4</formula>
    </cfRule>
  </conditionalFormatting>
  <conditionalFormatting sqref="R18">
    <cfRule type="cellIs" dxfId="8350" priority="2540" operator="lessThan">
      <formula>$C$4</formula>
    </cfRule>
  </conditionalFormatting>
  <conditionalFormatting sqref="R19">
    <cfRule type="cellIs" dxfId="8349" priority="2541" operator="lessThan">
      <formula>$C$4</formula>
    </cfRule>
  </conditionalFormatting>
  <conditionalFormatting sqref="R20">
    <cfRule type="cellIs" dxfId="8348" priority="2542" operator="lessThan">
      <formula>$C$4</formula>
    </cfRule>
  </conditionalFormatting>
  <conditionalFormatting sqref="R21">
    <cfRule type="cellIs" dxfId="8347" priority="2543" operator="lessThan">
      <formula>$C$4</formula>
    </cfRule>
  </conditionalFormatting>
  <conditionalFormatting sqref="R22">
    <cfRule type="cellIs" dxfId="8346" priority="2544" operator="lessThan">
      <formula>$C$4</formula>
    </cfRule>
  </conditionalFormatting>
  <conditionalFormatting sqref="R23">
    <cfRule type="cellIs" dxfId="8345" priority="2545" operator="lessThan">
      <formula>$C$4</formula>
    </cfRule>
  </conditionalFormatting>
  <conditionalFormatting sqref="R24">
    <cfRule type="cellIs" dxfId="8344" priority="2546" operator="lessThan">
      <formula>$C$4</formula>
    </cfRule>
  </conditionalFormatting>
  <conditionalFormatting sqref="R25">
    <cfRule type="cellIs" dxfId="8343" priority="2547" operator="lessThan">
      <formula>$C$4</formula>
    </cfRule>
  </conditionalFormatting>
  <conditionalFormatting sqref="R26">
    <cfRule type="cellIs" dxfId="8342" priority="2548" operator="lessThan">
      <formula>$C$4</formula>
    </cfRule>
  </conditionalFormatting>
  <conditionalFormatting sqref="R27">
    <cfRule type="cellIs" dxfId="8341" priority="2549" operator="lessThan">
      <formula>$C$4</formula>
    </cfRule>
  </conditionalFormatting>
  <conditionalFormatting sqref="R28">
    <cfRule type="cellIs" dxfId="8340" priority="2550" operator="lessThan">
      <formula>$C$4</formula>
    </cfRule>
  </conditionalFormatting>
  <conditionalFormatting sqref="R29">
    <cfRule type="cellIs" dxfId="8339" priority="2551" operator="lessThan">
      <formula>$C$4</formula>
    </cfRule>
  </conditionalFormatting>
  <conditionalFormatting sqref="R30">
    <cfRule type="cellIs" dxfId="8338" priority="2552" operator="lessThan">
      <formula>$C$4</formula>
    </cfRule>
  </conditionalFormatting>
  <conditionalFormatting sqref="R31">
    <cfRule type="cellIs" dxfId="8337" priority="2553" operator="lessThan">
      <formula>$C$4</formula>
    </cfRule>
  </conditionalFormatting>
  <conditionalFormatting sqref="R32">
    <cfRule type="cellIs" dxfId="8336" priority="2554" operator="lessThan">
      <formula>$C$4</formula>
    </cfRule>
  </conditionalFormatting>
  <conditionalFormatting sqref="R33">
    <cfRule type="cellIs" dxfId="8335" priority="2555" operator="lessThan">
      <formula>$C$4</formula>
    </cfRule>
  </conditionalFormatting>
  <conditionalFormatting sqref="R34">
    <cfRule type="cellIs" dxfId="8334" priority="2556" operator="lessThan">
      <formula>$C$4</formula>
    </cfRule>
  </conditionalFormatting>
  <conditionalFormatting sqref="R35">
    <cfRule type="cellIs" dxfId="8333" priority="2557" operator="lessThan">
      <formula>$C$4</formula>
    </cfRule>
  </conditionalFormatting>
  <conditionalFormatting sqref="R36">
    <cfRule type="cellIs" dxfId="8332" priority="2558" operator="lessThan">
      <formula>$C$4</formula>
    </cfRule>
  </conditionalFormatting>
  <conditionalFormatting sqref="R37">
    <cfRule type="cellIs" dxfId="8331" priority="2559" operator="lessThan">
      <formula>$C$4</formula>
    </cfRule>
  </conditionalFormatting>
  <conditionalFormatting sqref="R38">
    <cfRule type="cellIs" dxfId="8330" priority="2560" operator="lessThan">
      <formula>$C$4</formula>
    </cfRule>
  </conditionalFormatting>
  <conditionalFormatting sqref="R39">
    <cfRule type="cellIs" dxfId="8329" priority="2561" operator="lessThan">
      <formula>$C$4</formula>
    </cfRule>
  </conditionalFormatting>
  <conditionalFormatting sqref="R40">
    <cfRule type="cellIs" dxfId="8328" priority="2562" operator="lessThan">
      <formula>$C$4</formula>
    </cfRule>
  </conditionalFormatting>
  <conditionalFormatting sqref="R41">
    <cfRule type="cellIs" dxfId="8327" priority="2563" operator="lessThan">
      <formula>$C$4</formula>
    </cfRule>
  </conditionalFormatting>
  <conditionalFormatting sqref="R42">
    <cfRule type="cellIs" dxfId="8326" priority="2564" operator="lessThan">
      <formula>$C$4</formula>
    </cfRule>
  </conditionalFormatting>
  <conditionalFormatting sqref="R43">
    <cfRule type="cellIs" dxfId="8325" priority="2565" operator="lessThan">
      <formula>$C$4</formula>
    </cfRule>
  </conditionalFormatting>
  <conditionalFormatting sqref="R44">
    <cfRule type="cellIs" dxfId="8324" priority="2566" operator="lessThan">
      <formula>$C$4</formula>
    </cfRule>
  </conditionalFormatting>
  <conditionalFormatting sqref="R45">
    <cfRule type="cellIs" dxfId="8323" priority="2567" operator="lessThan">
      <formula>$C$4</formula>
    </cfRule>
  </conditionalFormatting>
  <conditionalFormatting sqref="R46">
    <cfRule type="cellIs" dxfId="8322" priority="2568" operator="lessThan">
      <formula>$C$4</formula>
    </cfRule>
  </conditionalFormatting>
  <conditionalFormatting sqref="R47">
    <cfRule type="cellIs" dxfId="8321" priority="2569" operator="lessThan">
      <formula>$C$4</formula>
    </cfRule>
  </conditionalFormatting>
  <conditionalFormatting sqref="R48">
    <cfRule type="cellIs" dxfId="8320" priority="2570" operator="lessThan">
      <formula>$C$4</formula>
    </cfRule>
  </conditionalFormatting>
  <conditionalFormatting sqref="R49">
    <cfRule type="cellIs" dxfId="8319" priority="2571" operator="lessThan">
      <formula>$C$4</formula>
    </cfRule>
  </conditionalFormatting>
  <conditionalFormatting sqref="R50">
    <cfRule type="cellIs" dxfId="8318" priority="2572" operator="lessThan">
      <formula>$C$4</formula>
    </cfRule>
  </conditionalFormatting>
  <conditionalFormatting sqref="R51">
    <cfRule type="cellIs" dxfId="8317" priority="2573" operator="lessThan">
      <formula>$C$4</formula>
    </cfRule>
  </conditionalFormatting>
  <conditionalFormatting sqref="R52">
    <cfRule type="cellIs" dxfId="8316" priority="2574" operator="lessThan">
      <formula>$C$4</formula>
    </cfRule>
  </conditionalFormatting>
  <conditionalFormatting sqref="R53">
    <cfRule type="cellIs" dxfId="8315" priority="2575" operator="lessThan">
      <formula>$C$4</formula>
    </cfRule>
  </conditionalFormatting>
  <conditionalFormatting sqref="R54">
    <cfRule type="cellIs" dxfId="8314" priority="2576" operator="lessThan">
      <formula>$C$4</formula>
    </cfRule>
  </conditionalFormatting>
  <conditionalFormatting sqref="R55">
    <cfRule type="cellIs" dxfId="8313" priority="2577" operator="lessThan">
      <formula>$C$4</formula>
    </cfRule>
  </conditionalFormatting>
  <conditionalFormatting sqref="R56">
    <cfRule type="cellIs" dxfId="8312" priority="2578" operator="lessThan">
      <formula>$C$4</formula>
    </cfRule>
  </conditionalFormatting>
  <conditionalFormatting sqref="R57">
    <cfRule type="cellIs" dxfId="8311" priority="2579" operator="lessThan">
      <formula>$C$4</formula>
    </cfRule>
  </conditionalFormatting>
  <conditionalFormatting sqref="R58">
    <cfRule type="cellIs" dxfId="8310" priority="2580" operator="lessThan">
      <formula>$C$4</formula>
    </cfRule>
  </conditionalFormatting>
  <conditionalFormatting sqref="R59">
    <cfRule type="cellIs" dxfId="8309" priority="2581" operator="lessThan">
      <formula>$C$4</formula>
    </cfRule>
  </conditionalFormatting>
  <conditionalFormatting sqref="R60">
    <cfRule type="cellIs" dxfId="8308" priority="2582" operator="lessThan">
      <formula>$C$4</formula>
    </cfRule>
  </conditionalFormatting>
  <conditionalFormatting sqref="S11">
    <cfRule type="cellIs" dxfId="8307" priority="2583" operator="lessThan">
      <formula>$C$4</formula>
    </cfRule>
  </conditionalFormatting>
  <conditionalFormatting sqref="S12">
    <cfRule type="cellIs" dxfId="8306" priority="2584" operator="lessThan">
      <formula>$C$4</formula>
    </cfRule>
  </conditionalFormatting>
  <conditionalFormatting sqref="S13">
    <cfRule type="cellIs" dxfId="8305" priority="2585" operator="lessThan">
      <formula>$C$4</formula>
    </cfRule>
  </conditionalFormatting>
  <conditionalFormatting sqref="S14">
    <cfRule type="cellIs" dxfId="8304" priority="2586" operator="lessThan">
      <formula>$C$4</formula>
    </cfRule>
  </conditionalFormatting>
  <conditionalFormatting sqref="S15">
    <cfRule type="cellIs" dxfId="8303" priority="2587" operator="lessThan">
      <formula>$C$4</formula>
    </cfRule>
  </conditionalFormatting>
  <conditionalFormatting sqref="S16">
    <cfRule type="cellIs" dxfId="8302" priority="2588" operator="lessThan">
      <formula>$C$4</formula>
    </cfRule>
  </conditionalFormatting>
  <conditionalFormatting sqref="S17">
    <cfRule type="cellIs" dxfId="8301" priority="2589" operator="lessThan">
      <formula>$C$4</formula>
    </cfRule>
  </conditionalFormatting>
  <conditionalFormatting sqref="S18">
    <cfRule type="cellIs" dxfId="8300" priority="2590" operator="lessThan">
      <formula>$C$4</formula>
    </cfRule>
  </conditionalFormatting>
  <conditionalFormatting sqref="S19">
    <cfRule type="cellIs" dxfId="8299" priority="2591" operator="lessThan">
      <formula>$C$4</formula>
    </cfRule>
  </conditionalFormatting>
  <conditionalFormatting sqref="S20">
    <cfRule type="cellIs" dxfId="8298" priority="2592" operator="lessThan">
      <formula>$C$4</formula>
    </cfRule>
  </conditionalFormatting>
  <conditionalFormatting sqref="S21">
    <cfRule type="cellIs" dxfId="8297" priority="2593" operator="lessThan">
      <formula>$C$4</formula>
    </cfRule>
  </conditionalFormatting>
  <conditionalFormatting sqref="S22">
    <cfRule type="cellIs" dxfId="8296" priority="2594" operator="lessThan">
      <formula>$C$4</formula>
    </cfRule>
  </conditionalFormatting>
  <conditionalFormatting sqref="S23">
    <cfRule type="cellIs" dxfId="8295" priority="2595" operator="lessThan">
      <formula>$C$4</formula>
    </cfRule>
  </conditionalFormatting>
  <conditionalFormatting sqref="S24">
    <cfRule type="cellIs" dxfId="8294" priority="2596" operator="lessThan">
      <formula>$C$4</formula>
    </cfRule>
  </conditionalFormatting>
  <conditionalFormatting sqref="S25">
    <cfRule type="cellIs" dxfId="8293" priority="2597" operator="lessThan">
      <formula>$C$4</formula>
    </cfRule>
  </conditionalFormatting>
  <conditionalFormatting sqref="S26">
    <cfRule type="cellIs" dxfId="8292" priority="2598" operator="lessThan">
      <formula>$C$4</formula>
    </cfRule>
  </conditionalFormatting>
  <conditionalFormatting sqref="S27">
    <cfRule type="cellIs" dxfId="8291" priority="2599" operator="lessThan">
      <formula>$C$4</formula>
    </cfRule>
  </conditionalFormatting>
  <conditionalFormatting sqref="S28">
    <cfRule type="cellIs" dxfId="8290" priority="2600" operator="lessThan">
      <formula>$C$4</formula>
    </cfRule>
  </conditionalFormatting>
  <conditionalFormatting sqref="S29">
    <cfRule type="cellIs" dxfId="8289" priority="2601" operator="lessThan">
      <formula>$C$4</formula>
    </cfRule>
  </conditionalFormatting>
  <conditionalFormatting sqref="S30">
    <cfRule type="cellIs" dxfId="8288" priority="2602" operator="lessThan">
      <formula>$C$4</formula>
    </cfRule>
  </conditionalFormatting>
  <conditionalFormatting sqref="S31">
    <cfRule type="cellIs" dxfId="8287" priority="2603" operator="lessThan">
      <formula>$C$4</formula>
    </cfRule>
  </conditionalFormatting>
  <conditionalFormatting sqref="S32">
    <cfRule type="cellIs" dxfId="8286" priority="2604" operator="lessThan">
      <formula>$C$4</formula>
    </cfRule>
  </conditionalFormatting>
  <conditionalFormatting sqref="S33">
    <cfRule type="cellIs" dxfId="8285" priority="2605" operator="lessThan">
      <formula>$C$4</formula>
    </cfRule>
  </conditionalFormatting>
  <conditionalFormatting sqref="S34">
    <cfRule type="cellIs" dxfId="8284" priority="2606" operator="lessThan">
      <formula>$C$4</formula>
    </cfRule>
  </conditionalFormatting>
  <conditionalFormatting sqref="S35">
    <cfRule type="cellIs" dxfId="8283" priority="2607" operator="lessThan">
      <formula>$C$4</formula>
    </cfRule>
  </conditionalFormatting>
  <conditionalFormatting sqref="S36">
    <cfRule type="cellIs" dxfId="8282" priority="2608" operator="lessThan">
      <formula>$C$4</formula>
    </cfRule>
  </conditionalFormatting>
  <conditionalFormatting sqref="S37">
    <cfRule type="cellIs" dxfId="8281" priority="2609" operator="lessThan">
      <formula>$C$4</formula>
    </cfRule>
  </conditionalFormatting>
  <conditionalFormatting sqref="S38">
    <cfRule type="cellIs" dxfId="8280" priority="2610" operator="lessThan">
      <formula>$C$4</formula>
    </cfRule>
  </conditionalFormatting>
  <conditionalFormatting sqref="S39">
    <cfRule type="cellIs" dxfId="8279" priority="2611" operator="lessThan">
      <formula>$C$4</formula>
    </cfRule>
  </conditionalFormatting>
  <conditionalFormatting sqref="S40">
    <cfRule type="cellIs" dxfId="8278" priority="2612" operator="lessThan">
      <formula>$C$4</formula>
    </cfRule>
  </conditionalFormatting>
  <conditionalFormatting sqref="S41">
    <cfRule type="cellIs" dxfId="8277" priority="2613" operator="lessThan">
      <formula>$C$4</formula>
    </cfRule>
  </conditionalFormatting>
  <conditionalFormatting sqref="S42">
    <cfRule type="cellIs" dxfId="8276" priority="2614" operator="lessThan">
      <formula>$C$4</formula>
    </cfRule>
  </conditionalFormatting>
  <conditionalFormatting sqref="S43">
    <cfRule type="cellIs" dxfId="8275" priority="2615" operator="lessThan">
      <formula>$C$4</formula>
    </cfRule>
  </conditionalFormatting>
  <conditionalFormatting sqref="S44">
    <cfRule type="cellIs" dxfId="8274" priority="2616" operator="lessThan">
      <formula>$C$4</formula>
    </cfRule>
  </conditionalFormatting>
  <conditionalFormatting sqref="S45">
    <cfRule type="cellIs" dxfId="8273" priority="2617" operator="lessThan">
      <formula>$C$4</formula>
    </cfRule>
  </conditionalFormatting>
  <conditionalFormatting sqref="S46">
    <cfRule type="cellIs" dxfId="8272" priority="2618" operator="lessThan">
      <formula>$C$4</formula>
    </cfRule>
  </conditionalFormatting>
  <conditionalFormatting sqref="S47">
    <cfRule type="cellIs" dxfId="8271" priority="2619" operator="lessThan">
      <formula>$C$4</formula>
    </cfRule>
  </conditionalFormatting>
  <conditionalFormatting sqref="S48">
    <cfRule type="cellIs" dxfId="8270" priority="2620" operator="lessThan">
      <formula>$C$4</formula>
    </cfRule>
  </conditionalFormatting>
  <conditionalFormatting sqref="S49">
    <cfRule type="cellIs" dxfId="8269" priority="2621" operator="lessThan">
      <formula>$C$4</formula>
    </cfRule>
  </conditionalFormatting>
  <conditionalFormatting sqref="S50">
    <cfRule type="cellIs" dxfId="8268" priority="2622" operator="lessThan">
      <formula>$C$4</formula>
    </cfRule>
  </conditionalFormatting>
  <conditionalFormatting sqref="S51">
    <cfRule type="cellIs" dxfId="8267" priority="2623" operator="lessThan">
      <formula>$C$4</formula>
    </cfRule>
  </conditionalFormatting>
  <conditionalFormatting sqref="S52">
    <cfRule type="cellIs" dxfId="8266" priority="2624" operator="lessThan">
      <formula>$C$4</formula>
    </cfRule>
  </conditionalFormatting>
  <conditionalFormatting sqref="S53">
    <cfRule type="cellIs" dxfId="8265" priority="2625" operator="lessThan">
      <formula>$C$4</formula>
    </cfRule>
  </conditionalFormatting>
  <conditionalFormatting sqref="S54">
    <cfRule type="cellIs" dxfId="8264" priority="2626" operator="lessThan">
      <formula>$C$4</formula>
    </cfRule>
  </conditionalFormatting>
  <conditionalFormatting sqref="S55">
    <cfRule type="cellIs" dxfId="8263" priority="2627" operator="lessThan">
      <formula>$C$4</formula>
    </cfRule>
  </conditionalFormatting>
  <conditionalFormatting sqref="S56">
    <cfRule type="cellIs" dxfId="8262" priority="2628" operator="lessThan">
      <formula>$C$4</formula>
    </cfRule>
  </conditionalFormatting>
  <conditionalFormatting sqref="S57">
    <cfRule type="cellIs" dxfId="8261" priority="2629" operator="lessThan">
      <formula>$C$4</formula>
    </cfRule>
  </conditionalFormatting>
  <conditionalFormatting sqref="S58">
    <cfRule type="cellIs" dxfId="8260" priority="2630" operator="lessThan">
      <formula>$C$4</formula>
    </cfRule>
  </conditionalFormatting>
  <conditionalFormatting sqref="S59">
    <cfRule type="cellIs" dxfId="8259" priority="2631" operator="lessThan">
      <formula>$C$4</formula>
    </cfRule>
  </conditionalFormatting>
  <conditionalFormatting sqref="S60">
    <cfRule type="cellIs" dxfId="8258" priority="2632" operator="lessThan">
      <formula>$C$4</formula>
    </cfRule>
  </conditionalFormatting>
  <conditionalFormatting sqref="U11">
    <cfRule type="cellIs" dxfId="8257" priority="2633" operator="lessThan">
      <formula>$C$4</formula>
    </cfRule>
  </conditionalFormatting>
  <conditionalFormatting sqref="U12">
    <cfRule type="cellIs" dxfId="8256" priority="2634" operator="lessThan">
      <formula>$C$4</formula>
    </cfRule>
  </conditionalFormatting>
  <conditionalFormatting sqref="U13">
    <cfRule type="cellIs" dxfId="8255" priority="2635" operator="lessThan">
      <formula>$C$4</formula>
    </cfRule>
  </conditionalFormatting>
  <conditionalFormatting sqref="U14">
    <cfRule type="cellIs" dxfId="8254" priority="2636" operator="lessThan">
      <formula>$C$4</formula>
    </cfRule>
  </conditionalFormatting>
  <conditionalFormatting sqref="U15">
    <cfRule type="cellIs" dxfId="8253" priority="2637" operator="lessThan">
      <formula>$C$4</formula>
    </cfRule>
  </conditionalFormatting>
  <conditionalFormatting sqref="U16">
    <cfRule type="cellIs" dxfId="8252" priority="2638" operator="lessThan">
      <formula>$C$4</formula>
    </cfRule>
  </conditionalFormatting>
  <conditionalFormatting sqref="U17">
    <cfRule type="cellIs" dxfId="8251" priority="2639" operator="lessThan">
      <formula>$C$4</formula>
    </cfRule>
  </conditionalFormatting>
  <conditionalFormatting sqref="U18">
    <cfRule type="cellIs" dxfId="8250" priority="2640" operator="lessThan">
      <formula>$C$4</formula>
    </cfRule>
  </conditionalFormatting>
  <conditionalFormatting sqref="U19">
    <cfRule type="cellIs" dxfId="8249" priority="2641" operator="lessThan">
      <formula>$C$4</formula>
    </cfRule>
  </conditionalFormatting>
  <conditionalFormatting sqref="U20">
    <cfRule type="cellIs" dxfId="8248" priority="2642" operator="lessThan">
      <formula>$C$4</formula>
    </cfRule>
  </conditionalFormatting>
  <conditionalFormatting sqref="U21">
    <cfRule type="cellIs" dxfId="8247" priority="2643" operator="lessThan">
      <formula>$C$4</formula>
    </cfRule>
  </conditionalFormatting>
  <conditionalFormatting sqref="U22">
    <cfRule type="cellIs" dxfId="8246" priority="2644" operator="lessThan">
      <formula>$C$4</formula>
    </cfRule>
  </conditionalFormatting>
  <conditionalFormatting sqref="U23">
    <cfRule type="cellIs" dxfId="8245" priority="2645" operator="lessThan">
      <formula>$C$4</formula>
    </cfRule>
  </conditionalFormatting>
  <conditionalFormatting sqref="U24">
    <cfRule type="cellIs" dxfId="8244" priority="2646" operator="lessThan">
      <formula>$C$4</formula>
    </cfRule>
  </conditionalFormatting>
  <conditionalFormatting sqref="U25">
    <cfRule type="cellIs" dxfId="8243" priority="2647" operator="lessThan">
      <formula>$C$4</formula>
    </cfRule>
  </conditionalFormatting>
  <conditionalFormatting sqref="U26">
    <cfRule type="cellIs" dxfId="8242" priority="2648" operator="lessThan">
      <formula>$C$4</formula>
    </cfRule>
  </conditionalFormatting>
  <conditionalFormatting sqref="U27">
    <cfRule type="cellIs" dxfId="8241" priority="2649" operator="lessThan">
      <formula>$C$4</formula>
    </cfRule>
  </conditionalFormatting>
  <conditionalFormatting sqref="U28">
    <cfRule type="cellIs" dxfId="8240" priority="2650" operator="lessThan">
      <formula>$C$4</formula>
    </cfRule>
  </conditionalFormatting>
  <conditionalFormatting sqref="U29">
    <cfRule type="cellIs" dxfId="8239" priority="2651" operator="lessThan">
      <formula>$C$4</formula>
    </cfRule>
  </conditionalFormatting>
  <conditionalFormatting sqref="U30">
    <cfRule type="cellIs" dxfId="8238" priority="2652" operator="lessThan">
      <formula>$C$4</formula>
    </cfRule>
  </conditionalFormatting>
  <conditionalFormatting sqref="U31">
    <cfRule type="cellIs" dxfId="8237" priority="2653" operator="lessThan">
      <formula>$C$4</formula>
    </cfRule>
  </conditionalFormatting>
  <conditionalFormatting sqref="U32">
    <cfRule type="cellIs" dxfId="8236" priority="2654" operator="lessThan">
      <formula>$C$4</formula>
    </cfRule>
  </conditionalFormatting>
  <conditionalFormatting sqref="U33">
    <cfRule type="cellIs" dxfId="8235" priority="2655" operator="lessThan">
      <formula>$C$4</formula>
    </cfRule>
  </conditionalFormatting>
  <conditionalFormatting sqref="U34">
    <cfRule type="cellIs" dxfId="8234" priority="2656" operator="lessThan">
      <formula>$C$4</formula>
    </cfRule>
  </conditionalFormatting>
  <conditionalFormatting sqref="U35">
    <cfRule type="cellIs" dxfId="8233" priority="2657" operator="lessThan">
      <formula>$C$4</formula>
    </cfRule>
  </conditionalFormatting>
  <conditionalFormatting sqref="U36">
    <cfRule type="cellIs" dxfId="8232" priority="2658" operator="lessThan">
      <formula>$C$4</formula>
    </cfRule>
  </conditionalFormatting>
  <conditionalFormatting sqref="U37">
    <cfRule type="cellIs" dxfId="8231" priority="2659" operator="lessThan">
      <formula>$C$4</formula>
    </cfRule>
  </conditionalFormatting>
  <conditionalFormatting sqref="U38">
    <cfRule type="cellIs" dxfId="8230" priority="2660" operator="lessThan">
      <formula>$C$4</formula>
    </cfRule>
  </conditionalFormatting>
  <conditionalFormatting sqref="U39">
    <cfRule type="cellIs" dxfId="8229" priority="2661" operator="lessThan">
      <formula>$C$4</formula>
    </cfRule>
  </conditionalFormatting>
  <conditionalFormatting sqref="U40">
    <cfRule type="cellIs" dxfId="8228" priority="2662" operator="lessThan">
      <formula>$C$4</formula>
    </cfRule>
  </conditionalFormatting>
  <conditionalFormatting sqref="U41">
    <cfRule type="cellIs" dxfId="8227" priority="2663" operator="lessThan">
      <formula>$C$4</formula>
    </cfRule>
  </conditionalFormatting>
  <conditionalFormatting sqref="U42">
    <cfRule type="cellIs" dxfId="8226" priority="2664" operator="lessThan">
      <formula>$C$4</formula>
    </cfRule>
  </conditionalFormatting>
  <conditionalFormatting sqref="U43">
    <cfRule type="cellIs" dxfId="8225" priority="2665" operator="lessThan">
      <formula>$C$4</formula>
    </cfRule>
  </conditionalFormatting>
  <conditionalFormatting sqref="U44">
    <cfRule type="cellIs" dxfId="8224" priority="2666" operator="lessThan">
      <formula>$C$4</formula>
    </cfRule>
  </conditionalFormatting>
  <conditionalFormatting sqref="U45">
    <cfRule type="cellIs" dxfId="8223" priority="2667" operator="lessThan">
      <formula>$C$4</formula>
    </cfRule>
  </conditionalFormatting>
  <conditionalFormatting sqref="U46">
    <cfRule type="cellIs" dxfId="8222" priority="2668" operator="lessThan">
      <formula>$C$4</formula>
    </cfRule>
  </conditionalFormatting>
  <conditionalFormatting sqref="U47">
    <cfRule type="cellIs" dxfId="8221" priority="2669" operator="lessThan">
      <formula>$C$4</formula>
    </cfRule>
  </conditionalFormatting>
  <conditionalFormatting sqref="U48">
    <cfRule type="cellIs" dxfId="8220" priority="2670" operator="lessThan">
      <formula>$C$4</formula>
    </cfRule>
  </conditionalFormatting>
  <conditionalFormatting sqref="U49">
    <cfRule type="cellIs" dxfId="8219" priority="2671" operator="lessThan">
      <formula>$C$4</formula>
    </cfRule>
  </conditionalFormatting>
  <conditionalFormatting sqref="U50">
    <cfRule type="cellIs" dxfId="8218" priority="2672" operator="lessThan">
      <formula>$C$4</formula>
    </cfRule>
  </conditionalFormatting>
  <conditionalFormatting sqref="U51">
    <cfRule type="cellIs" dxfId="8217" priority="2673" operator="lessThan">
      <formula>$C$4</formula>
    </cfRule>
  </conditionalFormatting>
  <conditionalFormatting sqref="U52">
    <cfRule type="cellIs" dxfId="8216" priority="2674" operator="lessThan">
      <formula>$C$4</formula>
    </cfRule>
  </conditionalFormatting>
  <conditionalFormatting sqref="U53">
    <cfRule type="cellIs" dxfId="8215" priority="2675" operator="lessThan">
      <formula>$C$4</formula>
    </cfRule>
  </conditionalFormatting>
  <conditionalFormatting sqref="U54">
    <cfRule type="cellIs" dxfId="8214" priority="2676" operator="lessThan">
      <formula>$C$4</formula>
    </cfRule>
  </conditionalFormatting>
  <conditionalFormatting sqref="U55">
    <cfRule type="cellIs" dxfId="8213" priority="2677" operator="lessThan">
      <formula>$C$4</formula>
    </cfRule>
  </conditionalFormatting>
  <conditionalFormatting sqref="U56">
    <cfRule type="cellIs" dxfId="8212" priority="2678" operator="lessThan">
      <formula>$C$4</formula>
    </cfRule>
  </conditionalFormatting>
  <conditionalFormatting sqref="U57">
    <cfRule type="cellIs" dxfId="8211" priority="2679" operator="lessThan">
      <formula>$C$4</formula>
    </cfRule>
  </conditionalFormatting>
  <conditionalFormatting sqref="U58">
    <cfRule type="cellIs" dxfId="8210" priority="2680" operator="lessThan">
      <formula>$C$4</formula>
    </cfRule>
  </conditionalFormatting>
  <conditionalFormatting sqref="U59">
    <cfRule type="cellIs" dxfId="8209" priority="2681" operator="lessThan">
      <formula>$C$4</formula>
    </cfRule>
  </conditionalFormatting>
  <conditionalFormatting sqref="U60">
    <cfRule type="cellIs" dxfId="8208" priority="2682" operator="lessThan">
      <formula>$C$4</formula>
    </cfRule>
  </conditionalFormatting>
  <conditionalFormatting sqref="V11">
    <cfRule type="cellIs" dxfId="8207" priority="2683" operator="lessThan">
      <formula>$C$4</formula>
    </cfRule>
  </conditionalFormatting>
  <conditionalFormatting sqref="V12">
    <cfRule type="cellIs" dxfId="8206" priority="2684" operator="lessThan">
      <formula>$C$4</formula>
    </cfRule>
  </conditionalFormatting>
  <conditionalFormatting sqref="V13">
    <cfRule type="cellIs" dxfId="8205" priority="2685" operator="lessThan">
      <formula>$C$4</formula>
    </cfRule>
  </conditionalFormatting>
  <conditionalFormatting sqref="V14">
    <cfRule type="cellIs" dxfId="8204" priority="2686" operator="lessThan">
      <formula>$C$4</formula>
    </cfRule>
  </conditionalFormatting>
  <conditionalFormatting sqref="V15">
    <cfRule type="cellIs" dxfId="8203" priority="2687" operator="lessThan">
      <formula>$C$4</formula>
    </cfRule>
  </conditionalFormatting>
  <conditionalFormatting sqref="V16">
    <cfRule type="cellIs" dxfId="8202" priority="2688" operator="lessThan">
      <formula>$C$4</formula>
    </cfRule>
  </conditionalFormatting>
  <conditionalFormatting sqref="V17">
    <cfRule type="cellIs" dxfId="8201" priority="2689" operator="lessThan">
      <formula>$C$4</formula>
    </cfRule>
  </conditionalFormatting>
  <conditionalFormatting sqref="V18">
    <cfRule type="cellIs" dxfId="8200" priority="2690" operator="lessThan">
      <formula>$C$4</formula>
    </cfRule>
  </conditionalFormatting>
  <conditionalFormatting sqref="V19">
    <cfRule type="cellIs" dxfId="8199" priority="2691" operator="lessThan">
      <formula>$C$4</formula>
    </cfRule>
  </conditionalFormatting>
  <conditionalFormatting sqref="V20">
    <cfRule type="cellIs" dxfId="8198" priority="2692" operator="lessThan">
      <formula>$C$4</formula>
    </cfRule>
  </conditionalFormatting>
  <conditionalFormatting sqref="V21">
    <cfRule type="cellIs" dxfId="8197" priority="2693" operator="lessThan">
      <formula>$C$4</formula>
    </cfRule>
  </conditionalFormatting>
  <conditionalFormatting sqref="V22">
    <cfRule type="cellIs" dxfId="8196" priority="2694" operator="lessThan">
      <formula>$C$4</formula>
    </cfRule>
  </conditionalFormatting>
  <conditionalFormatting sqref="V23">
    <cfRule type="cellIs" dxfId="8195" priority="2695" operator="lessThan">
      <formula>$C$4</formula>
    </cfRule>
  </conditionalFormatting>
  <conditionalFormatting sqref="V24">
    <cfRule type="cellIs" dxfId="8194" priority="2696" operator="lessThan">
      <formula>$C$4</formula>
    </cfRule>
  </conditionalFormatting>
  <conditionalFormatting sqref="V25">
    <cfRule type="cellIs" dxfId="8193" priority="2697" operator="lessThan">
      <formula>$C$4</formula>
    </cfRule>
  </conditionalFormatting>
  <conditionalFormatting sqref="V26">
    <cfRule type="cellIs" dxfId="8192" priority="2698" operator="lessThan">
      <formula>$C$4</formula>
    </cfRule>
  </conditionalFormatting>
  <conditionalFormatting sqref="V27">
    <cfRule type="cellIs" dxfId="8191" priority="2699" operator="lessThan">
      <formula>$C$4</formula>
    </cfRule>
  </conditionalFormatting>
  <conditionalFormatting sqref="V28">
    <cfRule type="cellIs" dxfId="8190" priority="2700" operator="lessThan">
      <formula>$C$4</formula>
    </cfRule>
  </conditionalFormatting>
  <conditionalFormatting sqref="V29">
    <cfRule type="cellIs" dxfId="8189" priority="2701" operator="lessThan">
      <formula>$C$4</formula>
    </cfRule>
  </conditionalFormatting>
  <conditionalFormatting sqref="V30">
    <cfRule type="cellIs" dxfId="8188" priority="2702" operator="lessThan">
      <formula>$C$4</formula>
    </cfRule>
  </conditionalFormatting>
  <conditionalFormatting sqref="V31">
    <cfRule type="cellIs" dxfId="8187" priority="2703" operator="lessThan">
      <formula>$C$4</formula>
    </cfRule>
  </conditionalFormatting>
  <conditionalFormatting sqref="V32">
    <cfRule type="cellIs" dxfId="8186" priority="2704" operator="lessThan">
      <formula>$C$4</formula>
    </cfRule>
  </conditionalFormatting>
  <conditionalFormatting sqref="V33">
    <cfRule type="cellIs" dxfId="8185" priority="2705" operator="lessThan">
      <formula>$C$4</formula>
    </cfRule>
  </conditionalFormatting>
  <conditionalFormatting sqref="V34">
    <cfRule type="cellIs" dxfId="8184" priority="2706" operator="lessThan">
      <formula>$C$4</formula>
    </cfRule>
  </conditionalFormatting>
  <conditionalFormatting sqref="V35">
    <cfRule type="cellIs" dxfId="8183" priority="2707" operator="lessThan">
      <formula>$C$4</formula>
    </cfRule>
  </conditionalFormatting>
  <conditionalFormatting sqref="V36">
    <cfRule type="cellIs" dxfId="8182" priority="2708" operator="lessThan">
      <formula>$C$4</formula>
    </cfRule>
  </conditionalFormatting>
  <conditionalFormatting sqref="V37">
    <cfRule type="cellIs" dxfId="8181" priority="2709" operator="lessThan">
      <formula>$C$4</formula>
    </cfRule>
  </conditionalFormatting>
  <conditionalFormatting sqref="V38">
    <cfRule type="cellIs" dxfId="8180" priority="2710" operator="lessThan">
      <formula>$C$4</formula>
    </cfRule>
  </conditionalFormatting>
  <conditionalFormatting sqref="V39">
    <cfRule type="cellIs" dxfId="8179" priority="2711" operator="lessThan">
      <formula>$C$4</formula>
    </cfRule>
  </conditionalFormatting>
  <conditionalFormatting sqref="V40">
    <cfRule type="cellIs" dxfId="8178" priority="2712" operator="lessThan">
      <formula>$C$4</formula>
    </cfRule>
  </conditionalFormatting>
  <conditionalFormatting sqref="V41">
    <cfRule type="cellIs" dxfId="8177" priority="2713" operator="lessThan">
      <formula>$C$4</formula>
    </cfRule>
  </conditionalFormatting>
  <conditionalFormatting sqref="V42">
    <cfRule type="cellIs" dxfId="8176" priority="2714" operator="lessThan">
      <formula>$C$4</formula>
    </cfRule>
  </conditionalFormatting>
  <conditionalFormatting sqref="V43">
    <cfRule type="cellIs" dxfId="8175" priority="2715" operator="lessThan">
      <formula>$C$4</formula>
    </cfRule>
  </conditionalFormatting>
  <conditionalFormatting sqref="V44">
    <cfRule type="cellIs" dxfId="8174" priority="2716" operator="lessThan">
      <formula>$C$4</formula>
    </cfRule>
  </conditionalFormatting>
  <conditionalFormatting sqref="V45">
    <cfRule type="cellIs" dxfId="8173" priority="2717" operator="lessThan">
      <formula>$C$4</formula>
    </cfRule>
  </conditionalFormatting>
  <conditionalFormatting sqref="V46">
    <cfRule type="cellIs" dxfId="8172" priority="2718" operator="lessThan">
      <formula>$C$4</formula>
    </cfRule>
  </conditionalFormatting>
  <conditionalFormatting sqref="V47">
    <cfRule type="cellIs" dxfId="8171" priority="2719" operator="lessThan">
      <formula>$C$4</formula>
    </cfRule>
  </conditionalFormatting>
  <conditionalFormatting sqref="V48">
    <cfRule type="cellIs" dxfId="8170" priority="2720" operator="lessThan">
      <formula>$C$4</formula>
    </cfRule>
  </conditionalFormatting>
  <conditionalFormatting sqref="V49">
    <cfRule type="cellIs" dxfId="8169" priority="2721" operator="lessThan">
      <formula>$C$4</formula>
    </cfRule>
  </conditionalFormatting>
  <conditionalFormatting sqref="V50">
    <cfRule type="cellIs" dxfId="8168" priority="2722" operator="lessThan">
      <formula>$C$4</formula>
    </cfRule>
  </conditionalFormatting>
  <conditionalFormatting sqref="V51">
    <cfRule type="cellIs" dxfId="8167" priority="2723" operator="lessThan">
      <formula>$C$4</formula>
    </cfRule>
  </conditionalFormatting>
  <conditionalFormatting sqref="V52">
    <cfRule type="cellIs" dxfId="8166" priority="2724" operator="lessThan">
      <formula>$C$4</formula>
    </cfRule>
  </conditionalFormatting>
  <conditionalFormatting sqref="V53">
    <cfRule type="cellIs" dxfId="8165" priority="2725" operator="lessThan">
      <formula>$C$4</formula>
    </cfRule>
  </conditionalFormatting>
  <conditionalFormatting sqref="V54">
    <cfRule type="cellIs" dxfId="8164" priority="2726" operator="lessThan">
      <formula>$C$4</formula>
    </cfRule>
  </conditionalFormatting>
  <conditionalFormatting sqref="V55">
    <cfRule type="cellIs" dxfId="8163" priority="2727" operator="lessThan">
      <formula>$C$4</formula>
    </cfRule>
  </conditionalFormatting>
  <conditionalFormatting sqref="V56">
    <cfRule type="cellIs" dxfId="8162" priority="2728" operator="lessThan">
      <formula>$C$4</formula>
    </cfRule>
  </conditionalFormatting>
  <conditionalFormatting sqref="V57">
    <cfRule type="cellIs" dxfId="8161" priority="2729" operator="lessThan">
      <formula>$C$4</formula>
    </cfRule>
  </conditionalFormatting>
  <conditionalFormatting sqref="V58">
    <cfRule type="cellIs" dxfId="8160" priority="2730" operator="lessThan">
      <formula>$C$4</formula>
    </cfRule>
  </conditionalFormatting>
  <conditionalFormatting sqref="V59">
    <cfRule type="cellIs" dxfId="8159" priority="2731" operator="lessThan">
      <formula>$C$4</formula>
    </cfRule>
  </conditionalFormatting>
  <conditionalFormatting sqref="V60">
    <cfRule type="cellIs" dxfId="8158" priority="2732" operator="lessThan">
      <formula>$C$4</formula>
    </cfRule>
  </conditionalFormatting>
  <conditionalFormatting sqref="CR11">
    <cfRule type="cellIs" dxfId="8157" priority="2733" operator="lessThan">
      <formula>$C$4</formula>
    </cfRule>
  </conditionalFormatting>
  <conditionalFormatting sqref="CR11">
    <cfRule type="cellIs" dxfId="8156" priority="2734" operator="lessThan">
      <formula>$C$4</formula>
    </cfRule>
  </conditionalFormatting>
  <conditionalFormatting sqref="CR12">
    <cfRule type="cellIs" dxfId="8155" priority="2735" operator="lessThan">
      <formula>$C$4</formula>
    </cfRule>
  </conditionalFormatting>
  <conditionalFormatting sqref="CR12">
    <cfRule type="cellIs" dxfId="8154" priority="2736" operator="lessThan">
      <formula>$C$4</formula>
    </cfRule>
  </conditionalFormatting>
  <conditionalFormatting sqref="CR13">
    <cfRule type="cellIs" dxfId="8153" priority="2737" operator="lessThan">
      <formula>$C$4</formula>
    </cfRule>
  </conditionalFormatting>
  <conditionalFormatting sqref="CR13">
    <cfRule type="cellIs" dxfId="8152" priority="2738" operator="lessThan">
      <formula>$C$4</formula>
    </cfRule>
  </conditionalFormatting>
  <conditionalFormatting sqref="CR14">
    <cfRule type="cellIs" dxfId="8151" priority="2739" operator="lessThan">
      <formula>$C$4</formula>
    </cfRule>
  </conditionalFormatting>
  <conditionalFormatting sqref="CR14">
    <cfRule type="cellIs" dxfId="8150" priority="2740" operator="lessThan">
      <formula>$C$4</formula>
    </cfRule>
  </conditionalFormatting>
  <conditionalFormatting sqref="CR15">
    <cfRule type="cellIs" dxfId="8149" priority="2741" operator="lessThan">
      <formula>$C$4</formula>
    </cfRule>
  </conditionalFormatting>
  <conditionalFormatting sqref="CR15">
    <cfRule type="cellIs" dxfId="8148" priority="2742" operator="lessThan">
      <formula>$C$4</formula>
    </cfRule>
  </conditionalFormatting>
  <conditionalFormatting sqref="CR16">
    <cfRule type="cellIs" dxfId="8147" priority="2743" operator="lessThan">
      <formula>$C$4</formula>
    </cfRule>
  </conditionalFormatting>
  <conditionalFormatting sqref="CR16">
    <cfRule type="cellIs" dxfId="8146" priority="2744" operator="lessThan">
      <formula>$C$4</formula>
    </cfRule>
  </conditionalFormatting>
  <conditionalFormatting sqref="CR17">
    <cfRule type="cellIs" dxfId="8145" priority="2745" operator="lessThan">
      <formula>$C$4</formula>
    </cfRule>
  </conditionalFormatting>
  <conditionalFormatting sqref="CR17">
    <cfRule type="cellIs" dxfId="8144" priority="2746" operator="lessThan">
      <formula>$C$4</formula>
    </cfRule>
  </conditionalFormatting>
  <conditionalFormatting sqref="CR18">
    <cfRule type="cellIs" dxfId="8143" priority="2747" operator="lessThan">
      <formula>$C$4</formula>
    </cfRule>
  </conditionalFormatting>
  <conditionalFormatting sqref="CR18">
    <cfRule type="cellIs" dxfId="8142" priority="2748" operator="lessThan">
      <formula>$C$4</formula>
    </cfRule>
  </conditionalFormatting>
  <conditionalFormatting sqref="CR19">
    <cfRule type="cellIs" dxfId="8141" priority="2749" operator="lessThan">
      <formula>$C$4</formula>
    </cfRule>
  </conditionalFormatting>
  <conditionalFormatting sqref="CR19">
    <cfRule type="cellIs" dxfId="8140" priority="2750" operator="lessThan">
      <formula>$C$4</formula>
    </cfRule>
  </conditionalFormatting>
  <conditionalFormatting sqref="CR20">
    <cfRule type="cellIs" dxfId="8139" priority="2751" operator="lessThan">
      <formula>$C$4</formula>
    </cfRule>
  </conditionalFormatting>
  <conditionalFormatting sqref="CR20">
    <cfRule type="cellIs" dxfId="8138" priority="2752" operator="lessThan">
      <formula>$C$4</formula>
    </cfRule>
  </conditionalFormatting>
  <conditionalFormatting sqref="CR21">
    <cfRule type="cellIs" dxfId="8137" priority="2753" operator="lessThan">
      <formula>$C$4</formula>
    </cfRule>
  </conditionalFormatting>
  <conditionalFormatting sqref="CR21">
    <cfRule type="cellIs" dxfId="8136" priority="2754" operator="lessThan">
      <formula>$C$4</formula>
    </cfRule>
  </conditionalFormatting>
  <conditionalFormatting sqref="CR22">
    <cfRule type="cellIs" dxfId="8135" priority="2755" operator="lessThan">
      <formula>$C$4</formula>
    </cfRule>
  </conditionalFormatting>
  <conditionalFormatting sqref="CR22">
    <cfRule type="cellIs" dxfId="8134" priority="2756" operator="lessThan">
      <formula>$C$4</formula>
    </cfRule>
  </conditionalFormatting>
  <conditionalFormatting sqref="CR23">
    <cfRule type="cellIs" dxfId="8133" priority="2757" operator="lessThan">
      <formula>$C$4</formula>
    </cfRule>
  </conditionalFormatting>
  <conditionalFormatting sqref="CR23">
    <cfRule type="cellIs" dxfId="8132" priority="2758" operator="lessThan">
      <formula>$C$4</formula>
    </cfRule>
  </conditionalFormatting>
  <conditionalFormatting sqref="CR24">
    <cfRule type="cellIs" dxfId="8131" priority="2759" operator="lessThan">
      <formula>$C$4</formula>
    </cfRule>
  </conditionalFormatting>
  <conditionalFormatting sqref="CR24">
    <cfRule type="cellIs" dxfId="8130" priority="2760" operator="lessThan">
      <formula>$C$4</formula>
    </cfRule>
  </conditionalFormatting>
  <conditionalFormatting sqref="CR25">
    <cfRule type="cellIs" dxfId="8129" priority="2761" operator="lessThan">
      <formula>$C$4</formula>
    </cfRule>
  </conditionalFormatting>
  <conditionalFormatting sqref="CR25">
    <cfRule type="cellIs" dxfId="8128" priority="2762" operator="lessThan">
      <formula>$C$4</formula>
    </cfRule>
  </conditionalFormatting>
  <conditionalFormatting sqref="CR26">
    <cfRule type="cellIs" dxfId="8127" priority="2763" operator="lessThan">
      <formula>$C$4</formula>
    </cfRule>
  </conditionalFormatting>
  <conditionalFormatting sqref="CR26">
    <cfRule type="cellIs" dxfId="8126" priority="2764" operator="lessThan">
      <formula>$C$4</formula>
    </cfRule>
  </conditionalFormatting>
  <conditionalFormatting sqref="CR27">
    <cfRule type="cellIs" dxfId="8125" priority="2765" operator="lessThan">
      <formula>$C$4</formula>
    </cfRule>
  </conditionalFormatting>
  <conditionalFormatting sqref="CR27">
    <cfRule type="cellIs" dxfId="8124" priority="2766" operator="lessThan">
      <formula>$C$4</formula>
    </cfRule>
  </conditionalFormatting>
  <conditionalFormatting sqref="CR28">
    <cfRule type="cellIs" dxfId="8123" priority="2767" operator="lessThan">
      <formula>$C$4</formula>
    </cfRule>
  </conditionalFormatting>
  <conditionalFormatting sqref="CR28">
    <cfRule type="cellIs" dxfId="8122" priority="2768" operator="lessThan">
      <formula>$C$4</formula>
    </cfRule>
  </conditionalFormatting>
  <conditionalFormatting sqref="CR29">
    <cfRule type="cellIs" dxfId="8121" priority="2769" operator="lessThan">
      <formula>$C$4</formula>
    </cfRule>
  </conditionalFormatting>
  <conditionalFormatting sqref="CR29">
    <cfRule type="cellIs" dxfId="8120" priority="2770" operator="lessThan">
      <formula>$C$4</formula>
    </cfRule>
  </conditionalFormatting>
  <conditionalFormatting sqref="CR30">
    <cfRule type="cellIs" dxfId="8119" priority="2771" operator="lessThan">
      <formula>$C$4</formula>
    </cfRule>
  </conditionalFormatting>
  <conditionalFormatting sqref="CR30">
    <cfRule type="cellIs" dxfId="8118" priority="2772" operator="lessThan">
      <formula>$C$4</formula>
    </cfRule>
  </conditionalFormatting>
  <conditionalFormatting sqref="CR31">
    <cfRule type="cellIs" dxfId="8117" priority="2773" operator="lessThan">
      <formula>$C$4</formula>
    </cfRule>
  </conditionalFormatting>
  <conditionalFormatting sqref="CR31">
    <cfRule type="cellIs" dxfId="8116" priority="2774" operator="lessThan">
      <formula>$C$4</formula>
    </cfRule>
  </conditionalFormatting>
  <conditionalFormatting sqref="CR32">
    <cfRule type="cellIs" dxfId="8115" priority="2775" operator="lessThan">
      <formula>$C$4</formula>
    </cfRule>
  </conditionalFormatting>
  <conditionalFormatting sqref="CR32">
    <cfRule type="cellIs" dxfId="8114" priority="2776" operator="lessThan">
      <formula>$C$4</formula>
    </cfRule>
  </conditionalFormatting>
  <conditionalFormatting sqref="CR33">
    <cfRule type="cellIs" dxfId="8113" priority="2777" operator="lessThan">
      <formula>$C$4</formula>
    </cfRule>
  </conditionalFormatting>
  <conditionalFormatting sqref="CR33">
    <cfRule type="cellIs" dxfId="8112" priority="2778" operator="lessThan">
      <formula>$C$4</formula>
    </cfRule>
  </conditionalFormatting>
  <conditionalFormatting sqref="CR34">
    <cfRule type="cellIs" dxfId="8111" priority="2779" operator="lessThan">
      <formula>$C$4</formula>
    </cfRule>
  </conditionalFormatting>
  <conditionalFormatting sqref="CR34">
    <cfRule type="cellIs" dxfId="8110" priority="2780" operator="lessThan">
      <formula>$C$4</formula>
    </cfRule>
  </conditionalFormatting>
  <conditionalFormatting sqref="CR35">
    <cfRule type="cellIs" dxfId="8109" priority="2781" operator="lessThan">
      <formula>$C$4</formula>
    </cfRule>
  </conditionalFormatting>
  <conditionalFormatting sqref="CR35">
    <cfRule type="cellIs" dxfId="8108" priority="2782" operator="lessThan">
      <formula>$C$4</formula>
    </cfRule>
  </conditionalFormatting>
  <conditionalFormatting sqref="CR36">
    <cfRule type="cellIs" dxfId="8107" priority="2783" operator="lessThan">
      <formula>$C$4</formula>
    </cfRule>
  </conditionalFormatting>
  <conditionalFormatting sqref="CR36">
    <cfRule type="cellIs" dxfId="8106" priority="2784" operator="lessThan">
      <formula>$C$4</formula>
    </cfRule>
  </conditionalFormatting>
  <conditionalFormatting sqref="CR37">
    <cfRule type="cellIs" dxfId="8105" priority="2785" operator="lessThan">
      <formula>$C$4</formula>
    </cfRule>
  </conditionalFormatting>
  <conditionalFormatting sqref="CR37">
    <cfRule type="cellIs" dxfId="8104" priority="2786" operator="lessThan">
      <formula>$C$4</formula>
    </cfRule>
  </conditionalFormatting>
  <conditionalFormatting sqref="CR38">
    <cfRule type="cellIs" dxfId="8103" priority="2787" operator="lessThan">
      <formula>$C$4</formula>
    </cfRule>
  </conditionalFormatting>
  <conditionalFormatting sqref="CR38">
    <cfRule type="cellIs" dxfId="8102" priority="2788" operator="lessThan">
      <formula>$C$4</formula>
    </cfRule>
  </conditionalFormatting>
  <conditionalFormatting sqref="CR39">
    <cfRule type="cellIs" dxfId="8101" priority="2789" operator="lessThan">
      <formula>$C$4</formula>
    </cfRule>
  </conditionalFormatting>
  <conditionalFormatting sqref="CR39">
    <cfRule type="cellIs" dxfId="8100" priority="2790" operator="lessThan">
      <formula>$C$4</formula>
    </cfRule>
  </conditionalFormatting>
  <conditionalFormatting sqref="CR40">
    <cfRule type="cellIs" dxfId="8099" priority="2791" operator="lessThan">
      <formula>$C$4</formula>
    </cfRule>
  </conditionalFormatting>
  <conditionalFormatting sqref="CR40">
    <cfRule type="cellIs" dxfId="8098" priority="2792" operator="lessThan">
      <formula>$C$4</formula>
    </cfRule>
  </conditionalFormatting>
  <conditionalFormatting sqref="CR41">
    <cfRule type="cellIs" dxfId="8097" priority="2793" operator="lessThan">
      <formula>$C$4</formula>
    </cfRule>
  </conditionalFormatting>
  <conditionalFormatting sqref="CR41">
    <cfRule type="cellIs" dxfId="8096" priority="2794" operator="lessThan">
      <formula>$C$4</formula>
    </cfRule>
  </conditionalFormatting>
  <conditionalFormatting sqref="CR42">
    <cfRule type="cellIs" dxfId="8095" priority="2795" operator="lessThan">
      <formula>$C$4</formula>
    </cfRule>
  </conditionalFormatting>
  <conditionalFormatting sqref="CR42">
    <cfRule type="cellIs" dxfId="8094" priority="2796" operator="lessThan">
      <formula>$C$4</formula>
    </cfRule>
  </conditionalFormatting>
  <conditionalFormatting sqref="CR43">
    <cfRule type="cellIs" dxfId="8093" priority="2797" operator="lessThan">
      <formula>$C$4</formula>
    </cfRule>
  </conditionalFormatting>
  <conditionalFormatting sqref="CR43">
    <cfRule type="cellIs" dxfId="8092" priority="2798" operator="lessThan">
      <formula>$C$4</formula>
    </cfRule>
  </conditionalFormatting>
  <conditionalFormatting sqref="CR44">
    <cfRule type="cellIs" dxfId="8091" priority="2799" operator="lessThan">
      <formula>$C$4</formula>
    </cfRule>
  </conditionalFormatting>
  <conditionalFormatting sqref="CR44">
    <cfRule type="cellIs" dxfId="8090" priority="2800" operator="lessThan">
      <formula>$C$4</formula>
    </cfRule>
  </conditionalFormatting>
  <conditionalFormatting sqref="CR45">
    <cfRule type="cellIs" dxfId="8089" priority="2801" operator="lessThan">
      <formula>$C$4</formula>
    </cfRule>
  </conditionalFormatting>
  <conditionalFormatting sqref="CR45">
    <cfRule type="cellIs" dxfId="8088" priority="2802" operator="lessThan">
      <formula>$C$4</formula>
    </cfRule>
  </conditionalFormatting>
  <conditionalFormatting sqref="CR46">
    <cfRule type="cellIs" dxfId="8087" priority="2803" operator="lessThan">
      <formula>$C$4</formula>
    </cfRule>
  </conditionalFormatting>
  <conditionalFormatting sqref="CR46">
    <cfRule type="cellIs" dxfId="8086" priority="2804" operator="lessThan">
      <formula>$C$4</formula>
    </cfRule>
  </conditionalFormatting>
  <conditionalFormatting sqref="CR47">
    <cfRule type="cellIs" dxfId="8085" priority="2805" operator="lessThan">
      <formula>$C$4</formula>
    </cfRule>
  </conditionalFormatting>
  <conditionalFormatting sqref="CR47">
    <cfRule type="cellIs" dxfId="8084" priority="2806" operator="lessThan">
      <formula>$C$4</formula>
    </cfRule>
  </conditionalFormatting>
  <conditionalFormatting sqref="CR48">
    <cfRule type="cellIs" dxfId="8083" priority="2807" operator="lessThan">
      <formula>$C$4</formula>
    </cfRule>
  </conditionalFormatting>
  <conditionalFormatting sqref="CR48">
    <cfRule type="cellIs" dxfId="8082" priority="2808" operator="lessThan">
      <formula>$C$4</formula>
    </cfRule>
  </conditionalFormatting>
  <conditionalFormatting sqref="CR49">
    <cfRule type="cellIs" dxfId="8081" priority="2809" operator="lessThan">
      <formula>$C$4</formula>
    </cfRule>
  </conditionalFormatting>
  <conditionalFormatting sqref="CR49">
    <cfRule type="cellIs" dxfId="8080" priority="2810" operator="lessThan">
      <formula>$C$4</formula>
    </cfRule>
  </conditionalFormatting>
  <conditionalFormatting sqref="CR50">
    <cfRule type="cellIs" dxfId="8079" priority="2811" operator="lessThan">
      <formula>$C$4</formula>
    </cfRule>
  </conditionalFormatting>
  <conditionalFormatting sqref="CR50">
    <cfRule type="cellIs" dxfId="8078" priority="2812" operator="lessThan">
      <formula>$C$4</formula>
    </cfRule>
  </conditionalFormatting>
  <conditionalFormatting sqref="CR51">
    <cfRule type="cellIs" dxfId="8077" priority="2813" operator="lessThan">
      <formula>$C$4</formula>
    </cfRule>
  </conditionalFormatting>
  <conditionalFormatting sqref="CR51">
    <cfRule type="cellIs" dxfId="8076" priority="2814" operator="lessThan">
      <formula>$C$4</formula>
    </cfRule>
  </conditionalFormatting>
  <conditionalFormatting sqref="CR52">
    <cfRule type="cellIs" dxfId="8075" priority="2815" operator="lessThan">
      <formula>$C$4</formula>
    </cfRule>
  </conditionalFormatting>
  <conditionalFormatting sqref="CR52">
    <cfRule type="cellIs" dxfId="8074" priority="2816" operator="lessThan">
      <formula>$C$4</formula>
    </cfRule>
  </conditionalFormatting>
  <conditionalFormatting sqref="CR53">
    <cfRule type="cellIs" dxfId="8073" priority="2817" operator="lessThan">
      <formula>$C$4</formula>
    </cfRule>
  </conditionalFormatting>
  <conditionalFormatting sqref="CR53">
    <cfRule type="cellIs" dxfId="8072" priority="2818" operator="lessThan">
      <formula>$C$4</formula>
    </cfRule>
  </conditionalFormatting>
  <conditionalFormatting sqref="CR54">
    <cfRule type="cellIs" dxfId="8071" priority="2819" operator="lessThan">
      <formula>$C$4</formula>
    </cfRule>
  </conditionalFormatting>
  <conditionalFormatting sqref="CR54">
    <cfRule type="cellIs" dxfId="8070" priority="2820" operator="lessThan">
      <formula>$C$4</formula>
    </cfRule>
  </conditionalFormatting>
  <conditionalFormatting sqref="CR55">
    <cfRule type="cellIs" dxfId="8069" priority="2821" operator="lessThan">
      <formula>$C$4</formula>
    </cfRule>
  </conditionalFormatting>
  <conditionalFormatting sqref="CR55">
    <cfRule type="cellIs" dxfId="8068" priority="2822" operator="lessThan">
      <formula>$C$4</formula>
    </cfRule>
  </conditionalFormatting>
  <conditionalFormatting sqref="CR56">
    <cfRule type="cellIs" dxfId="8067" priority="2823" operator="lessThan">
      <formula>$C$4</formula>
    </cfRule>
  </conditionalFormatting>
  <conditionalFormatting sqref="CR56">
    <cfRule type="cellIs" dxfId="8066" priority="2824" operator="lessThan">
      <formula>$C$4</formula>
    </cfRule>
  </conditionalFormatting>
  <conditionalFormatting sqref="CR57">
    <cfRule type="cellIs" dxfId="8065" priority="2825" operator="lessThan">
      <formula>$C$4</formula>
    </cfRule>
  </conditionalFormatting>
  <conditionalFormatting sqref="CR57">
    <cfRule type="cellIs" dxfId="8064" priority="2826" operator="lessThan">
      <formula>$C$4</formula>
    </cfRule>
  </conditionalFormatting>
  <conditionalFormatting sqref="CR58">
    <cfRule type="cellIs" dxfId="8063" priority="2827" operator="lessThan">
      <formula>$C$4</formula>
    </cfRule>
  </conditionalFormatting>
  <conditionalFormatting sqref="CR58">
    <cfRule type="cellIs" dxfId="8062" priority="2828" operator="lessThan">
      <formula>$C$4</formula>
    </cfRule>
  </conditionalFormatting>
  <conditionalFormatting sqref="CR59">
    <cfRule type="cellIs" dxfId="8061" priority="2829" operator="lessThan">
      <formula>$C$4</formula>
    </cfRule>
  </conditionalFormatting>
  <conditionalFormatting sqref="CR59">
    <cfRule type="cellIs" dxfId="8060" priority="2830" operator="lessThan">
      <formula>$C$4</formula>
    </cfRule>
  </conditionalFormatting>
  <conditionalFormatting sqref="CR60">
    <cfRule type="cellIs" dxfId="8059" priority="2831" operator="lessThan">
      <formula>$C$4</formula>
    </cfRule>
  </conditionalFormatting>
  <conditionalFormatting sqref="CR60">
    <cfRule type="cellIs" dxfId="8058" priority="2832" operator="lessThan">
      <formula>$C$4</formula>
    </cfRule>
  </conditionalFormatting>
  <conditionalFormatting sqref="L11">
    <cfRule type="cellIs" dxfId="8057" priority="2833" operator="lessThan">
      <formula>$C$4</formula>
    </cfRule>
  </conditionalFormatting>
  <conditionalFormatting sqref="L11">
    <cfRule type="cellIs" dxfId="8056" priority="2834" operator="lessThan">
      <formula>$C$4</formula>
    </cfRule>
  </conditionalFormatting>
  <conditionalFormatting sqref="L12">
    <cfRule type="cellIs" dxfId="8055" priority="2835" operator="lessThan">
      <formula>$C$4</formula>
    </cfRule>
  </conditionalFormatting>
  <conditionalFormatting sqref="L12">
    <cfRule type="cellIs" dxfId="8054" priority="2836" operator="lessThan">
      <formula>$C$4</formula>
    </cfRule>
  </conditionalFormatting>
  <conditionalFormatting sqref="L13">
    <cfRule type="cellIs" dxfId="8053" priority="2837" operator="lessThan">
      <formula>$C$4</formula>
    </cfRule>
  </conditionalFormatting>
  <conditionalFormatting sqref="L13">
    <cfRule type="cellIs" dxfId="8052" priority="2838" operator="lessThan">
      <formula>$C$4</formula>
    </cfRule>
  </conditionalFormatting>
  <conditionalFormatting sqref="L14">
    <cfRule type="cellIs" dxfId="8051" priority="2839" operator="lessThan">
      <formula>$C$4</formula>
    </cfRule>
  </conditionalFormatting>
  <conditionalFormatting sqref="L14">
    <cfRule type="cellIs" dxfId="8050" priority="2840" operator="lessThan">
      <formula>$C$4</formula>
    </cfRule>
  </conditionalFormatting>
  <conditionalFormatting sqref="L15">
    <cfRule type="cellIs" dxfId="8049" priority="2841" operator="lessThan">
      <formula>$C$4</formula>
    </cfRule>
  </conditionalFormatting>
  <conditionalFormatting sqref="L15">
    <cfRule type="cellIs" dxfId="8048" priority="2842" operator="lessThan">
      <formula>$C$4</formula>
    </cfRule>
  </conditionalFormatting>
  <conditionalFormatting sqref="L16">
    <cfRule type="cellIs" dxfId="8047" priority="2843" operator="lessThan">
      <formula>$C$4</formula>
    </cfRule>
  </conditionalFormatting>
  <conditionalFormatting sqref="L16">
    <cfRule type="cellIs" dxfId="8046" priority="2844" operator="lessThan">
      <formula>$C$4</formula>
    </cfRule>
  </conditionalFormatting>
  <conditionalFormatting sqref="L17">
    <cfRule type="cellIs" dxfId="8045" priority="2845" operator="lessThan">
      <formula>$C$4</formula>
    </cfRule>
  </conditionalFormatting>
  <conditionalFormatting sqref="L17">
    <cfRule type="cellIs" dxfId="8044" priority="2846" operator="lessThan">
      <formula>$C$4</formula>
    </cfRule>
  </conditionalFormatting>
  <conditionalFormatting sqref="L18">
    <cfRule type="cellIs" dxfId="8043" priority="2847" operator="lessThan">
      <formula>$C$4</formula>
    </cfRule>
  </conditionalFormatting>
  <conditionalFormatting sqref="L18">
    <cfRule type="cellIs" dxfId="8042" priority="2848" operator="lessThan">
      <formula>$C$4</formula>
    </cfRule>
  </conditionalFormatting>
  <conditionalFormatting sqref="L19">
    <cfRule type="cellIs" dxfId="8041" priority="2849" operator="lessThan">
      <formula>$C$4</formula>
    </cfRule>
  </conditionalFormatting>
  <conditionalFormatting sqref="L19">
    <cfRule type="cellIs" dxfId="8040" priority="2850" operator="lessThan">
      <formula>$C$4</formula>
    </cfRule>
  </conditionalFormatting>
  <conditionalFormatting sqref="L20">
    <cfRule type="cellIs" dxfId="8039" priority="2851" operator="lessThan">
      <formula>$C$4</formula>
    </cfRule>
  </conditionalFormatting>
  <conditionalFormatting sqref="L20">
    <cfRule type="cellIs" dxfId="8038" priority="2852" operator="lessThan">
      <formula>$C$4</formula>
    </cfRule>
  </conditionalFormatting>
  <conditionalFormatting sqref="L21">
    <cfRule type="cellIs" dxfId="8037" priority="2853" operator="lessThan">
      <formula>$C$4</formula>
    </cfRule>
  </conditionalFormatting>
  <conditionalFormatting sqref="L21">
    <cfRule type="cellIs" dxfId="8036" priority="2854" operator="lessThan">
      <formula>$C$4</formula>
    </cfRule>
  </conditionalFormatting>
  <conditionalFormatting sqref="L22">
    <cfRule type="cellIs" dxfId="8035" priority="2855" operator="lessThan">
      <formula>$C$4</formula>
    </cfRule>
  </conditionalFormatting>
  <conditionalFormatting sqref="L22">
    <cfRule type="cellIs" dxfId="8034" priority="2856" operator="lessThan">
      <formula>$C$4</formula>
    </cfRule>
  </conditionalFormatting>
  <conditionalFormatting sqref="L23">
    <cfRule type="cellIs" dxfId="8033" priority="2857" operator="lessThan">
      <formula>$C$4</formula>
    </cfRule>
  </conditionalFormatting>
  <conditionalFormatting sqref="L23">
    <cfRule type="cellIs" dxfId="8032" priority="2858" operator="lessThan">
      <formula>$C$4</formula>
    </cfRule>
  </conditionalFormatting>
  <conditionalFormatting sqref="L24">
    <cfRule type="cellIs" dxfId="8031" priority="2859" operator="lessThan">
      <formula>$C$4</formula>
    </cfRule>
  </conditionalFormatting>
  <conditionalFormatting sqref="L24">
    <cfRule type="cellIs" dxfId="8030" priority="2860" operator="lessThan">
      <formula>$C$4</formula>
    </cfRule>
  </conditionalFormatting>
  <conditionalFormatting sqref="L25">
    <cfRule type="cellIs" dxfId="8029" priority="2861" operator="lessThan">
      <formula>$C$4</formula>
    </cfRule>
  </conditionalFormatting>
  <conditionalFormatting sqref="L25">
    <cfRule type="cellIs" dxfId="8028" priority="2862" operator="lessThan">
      <formula>$C$4</formula>
    </cfRule>
  </conditionalFormatting>
  <conditionalFormatting sqref="L26">
    <cfRule type="cellIs" dxfId="8027" priority="2863" operator="lessThan">
      <formula>$C$4</formula>
    </cfRule>
  </conditionalFormatting>
  <conditionalFormatting sqref="L26">
    <cfRule type="cellIs" dxfId="8026" priority="2864" operator="lessThan">
      <formula>$C$4</formula>
    </cfRule>
  </conditionalFormatting>
  <conditionalFormatting sqref="L27">
    <cfRule type="cellIs" dxfId="8025" priority="2865" operator="lessThan">
      <formula>$C$4</formula>
    </cfRule>
  </conditionalFormatting>
  <conditionalFormatting sqref="L27">
    <cfRule type="cellIs" dxfId="8024" priority="2866" operator="lessThan">
      <formula>$C$4</formula>
    </cfRule>
  </conditionalFormatting>
  <conditionalFormatting sqref="L28">
    <cfRule type="cellIs" dxfId="8023" priority="2867" operator="lessThan">
      <formula>$C$4</formula>
    </cfRule>
  </conditionalFormatting>
  <conditionalFormatting sqref="L28">
    <cfRule type="cellIs" dxfId="8022" priority="2868" operator="lessThan">
      <formula>$C$4</formula>
    </cfRule>
  </conditionalFormatting>
  <conditionalFormatting sqref="L29">
    <cfRule type="cellIs" dxfId="8021" priority="2869" operator="lessThan">
      <formula>$C$4</formula>
    </cfRule>
  </conditionalFormatting>
  <conditionalFormatting sqref="L29">
    <cfRule type="cellIs" dxfId="8020" priority="2870" operator="lessThan">
      <formula>$C$4</formula>
    </cfRule>
  </conditionalFormatting>
  <conditionalFormatting sqref="L30">
    <cfRule type="cellIs" dxfId="8019" priority="2871" operator="lessThan">
      <formula>$C$4</formula>
    </cfRule>
  </conditionalFormatting>
  <conditionalFormatting sqref="L30">
    <cfRule type="cellIs" dxfId="8018" priority="2872" operator="lessThan">
      <formula>$C$4</formula>
    </cfRule>
  </conditionalFormatting>
  <conditionalFormatting sqref="L31">
    <cfRule type="cellIs" dxfId="8017" priority="2873" operator="lessThan">
      <formula>$C$4</formula>
    </cfRule>
  </conditionalFormatting>
  <conditionalFormatting sqref="L31">
    <cfRule type="cellIs" dxfId="8016" priority="2874" operator="lessThan">
      <formula>$C$4</formula>
    </cfRule>
  </conditionalFormatting>
  <conditionalFormatting sqref="L32">
    <cfRule type="cellIs" dxfId="8015" priority="2875" operator="lessThan">
      <formula>$C$4</formula>
    </cfRule>
  </conditionalFormatting>
  <conditionalFormatting sqref="L32">
    <cfRule type="cellIs" dxfId="8014" priority="2876" operator="lessThan">
      <formula>$C$4</formula>
    </cfRule>
  </conditionalFormatting>
  <conditionalFormatting sqref="L33">
    <cfRule type="cellIs" dxfId="8013" priority="2877" operator="lessThan">
      <formula>$C$4</formula>
    </cfRule>
  </conditionalFormatting>
  <conditionalFormatting sqref="L33">
    <cfRule type="cellIs" dxfId="8012" priority="2878" operator="lessThan">
      <formula>$C$4</formula>
    </cfRule>
  </conditionalFormatting>
  <conditionalFormatting sqref="L34">
    <cfRule type="cellIs" dxfId="8011" priority="2879" operator="lessThan">
      <formula>$C$4</formula>
    </cfRule>
  </conditionalFormatting>
  <conditionalFormatting sqref="L34">
    <cfRule type="cellIs" dxfId="8010" priority="2880" operator="lessThan">
      <formula>$C$4</formula>
    </cfRule>
  </conditionalFormatting>
  <conditionalFormatting sqref="L35">
    <cfRule type="cellIs" dxfId="8009" priority="2881" operator="lessThan">
      <formula>$C$4</formula>
    </cfRule>
  </conditionalFormatting>
  <conditionalFormatting sqref="L35">
    <cfRule type="cellIs" dxfId="8008" priority="2882" operator="lessThan">
      <formula>$C$4</formula>
    </cfRule>
  </conditionalFormatting>
  <conditionalFormatting sqref="L36">
    <cfRule type="cellIs" dxfId="8007" priority="2883" operator="lessThan">
      <formula>$C$4</formula>
    </cfRule>
  </conditionalFormatting>
  <conditionalFormatting sqref="L36">
    <cfRule type="cellIs" dxfId="8006" priority="2884" operator="lessThan">
      <formula>$C$4</formula>
    </cfRule>
  </conditionalFormatting>
  <conditionalFormatting sqref="L37">
    <cfRule type="cellIs" dxfId="8005" priority="2885" operator="lessThan">
      <formula>$C$4</formula>
    </cfRule>
  </conditionalFormatting>
  <conditionalFormatting sqref="L37">
    <cfRule type="cellIs" dxfId="8004" priority="2886" operator="lessThan">
      <formula>$C$4</formula>
    </cfRule>
  </conditionalFormatting>
  <conditionalFormatting sqref="L38">
    <cfRule type="cellIs" dxfId="8003" priority="2887" operator="lessThan">
      <formula>$C$4</formula>
    </cfRule>
  </conditionalFormatting>
  <conditionalFormatting sqref="L38">
    <cfRule type="cellIs" dxfId="8002" priority="2888" operator="lessThan">
      <formula>$C$4</formula>
    </cfRule>
  </conditionalFormatting>
  <conditionalFormatting sqref="L39">
    <cfRule type="cellIs" dxfId="8001" priority="2889" operator="lessThan">
      <formula>$C$4</formula>
    </cfRule>
  </conditionalFormatting>
  <conditionalFormatting sqref="L39">
    <cfRule type="cellIs" dxfId="8000" priority="2890" operator="lessThan">
      <formula>$C$4</formula>
    </cfRule>
  </conditionalFormatting>
  <conditionalFormatting sqref="L40">
    <cfRule type="cellIs" dxfId="7999" priority="2891" operator="lessThan">
      <formula>$C$4</formula>
    </cfRule>
  </conditionalFormatting>
  <conditionalFormatting sqref="L40">
    <cfRule type="cellIs" dxfId="7998" priority="2892" operator="lessThan">
      <formula>$C$4</formula>
    </cfRule>
  </conditionalFormatting>
  <conditionalFormatting sqref="L41">
    <cfRule type="cellIs" dxfId="7997" priority="2893" operator="lessThan">
      <formula>$C$4</formula>
    </cfRule>
  </conditionalFormatting>
  <conditionalFormatting sqref="L41">
    <cfRule type="cellIs" dxfId="7996" priority="2894" operator="lessThan">
      <formula>$C$4</formula>
    </cfRule>
  </conditionalFormatting>
  <conditionalFormatting sqref="L42">
    <cfRule type="cellIs" dxfId="7995" priority="2895" operator="lessThan">
      <formula>$C$4</formula>
    </cfRule>
  </conditionalFormatting>
  <conditionalFormatting sqref="L42">
    <cfRule type="cellIs" dxfId="7994" priority="2896" operator="lessThan">
      <formula>$C$4</formula>
    </cfRule>
  </conditionalFormatting>
  <conditionalFormatting sqref="L43">
    <cfRule type="cellIs" dxfId="7993" priority="2897" operator="lessThan">
      <formula>$C$4</formula>
    </cfRule>
  </conditionalFormatting>
  <conditionalFormatting sqref="L43">
    <cfRule type="cellIs" dxfId="7992" priority="2898" operator="lessThan">
      <formula>$C$4</formula>
    </cfRule>
  </conditionalFormatting>
  <conditionalFormatting sqref="L44">
    <cfRule type="cellIs" dxfId="7991" priority="2899" operator="lessThan">
      <formula>$C$4</formula>
    </cfRule>
  </conditionalFormatting>
  <conditionalFormatting sqref="L44">
    <cfRule type="cellIs" dxfId="7990" priority="2900" operator="lessThan">
      <formula>$C$4</formula>
    </cfRule>
  </conditionalFormatting>
  <conditionalFormatting sqref="L45">
    <cfRule type="cellIs" dxfId="7989" priority="2901" operator="lessThan">
      <formula>$C$4</formula>
    </cfRule>
  </conditionalFormatting>
  <conditionalFormatting sqref="L45">
    <cfRule type="cellIs" dxfId="7988" priority="2902" operator="lessThan">
      <formula>$C$4</formula>
    </cfRule>
  </conditionalFormatting>
  <conditionalFormatting sqref="L46">
    <cfRule type="cellIs" dxfId="7987" priority="2903" operator="lessThan">
      <formula>$C$4</formula>
    </cfRule>
  </conditionalFormatting>
  <conditionalFormatting sqref="L46">
    <cfRule type="cellIs" dxfId="7986" priority="2904" operator="lessThan">
      <formula>$C$4</formula>
    </cfRule>
  </conditionalFormatting>
  <conditionalFormatting sqref="L47">
    <cfRule type="cellIs" dxfId="7985" priority="2905" operator="lessThan">
      <formula>$C$4</formula>
    </cfRule>
  </conditionalFormatting>
  <conditionalFormatting sqref="L47">
    <cfRule type="cellIs" dxfId="7984" priority="2906" operator="lessThan">
      <formula>$C$4</formula>
    </cfRule>
  </conditionalFormatting>
  <conditionalFormatting sqref="L48">
    <cfRule type="cellIs" dxfId="7983" priority="2907" operator="lessThan">
      <formula>$C$4</formula>
    </cfRule>
  </conditionalFormatting>
  <conditionalFormatting sqref="L48">
    <cfRule type="cellIs" dxfId="7982" priority="2908" operator="lessThan">
      <formula>$C$4</formula>
    </cfRule>
  </conditionalFormatting>
  <conditionalFormatting sqref="L49">
    <cfRule type="cellIs" dxfId="7981" priority="2909" operator="lessThan">
      <formula>$C$4</formula>
    </cfRule>
  </conditionalFormatting>
  <conditionalFormatting sqref="L49">
    <cfRule type="cellIs" dxfId="7980" priority="2910" operator="lessThan">
      <formula>$C$4</formula>
    </cfRule>
  </conditionalFormatting>
  <conditionalFormatting sqref="L50">
    <cfRule type="cellIs" dxfId="7979" priority="2911" operator="lessThan">
      <formula>$C$4</formula>
    </cfRule>
  </conditionalFormatting>
  <conditionalFormatting sqref="L50">
    <cfRule type="cellIs" dxfId="7978" priority="2912" operator="lessThan">
      <formula>$C$4</formula>
    </cfRule>
  </conditionalFormatting>
  <conditionalFormatting sqref="L51">
    <cfRule type="cellIs" dxfId="7977" priority="2913" operator="lessThan">
      <formula>$C$4</formula>
    </cfRule>
  </conditionalFormatting>
  <conditionalFormatting sqref="L51">
    <cfRule type="cellIs" dxfId="7976" priority="2914" operator="lessThan">
      <formula>$C$4</formula>
    </cfRule>
  </conditionalFormatting>
  <conditionalFormatting sqref="L52">
    <cfRule type="cellIs" dxfId="7975" priority="2915" operator="lessThan">
      <formula>$C$4</formula>
    </cfRule>
  </conditionalFormatting>
  <conditionalFormatting sqref="L52">
    <cfRule type="cellIs" dxfId="7974" priority="2916" operator="lessThan">
      <formula>$C$4</formula>
    </cfRule>
  </conditionalFormatting>
  <conditionalFormatting sqref="L53">
    <cfRule type="cellIs" dxfId="7973" priority="2917" operator="lessThan">
      <formula>$C$4</formula>
    </cfRule>
  </conditionalFormatting>
  <conditionalFormatting sqref="L53">
    <cfRule type="cellIs" dxfId="7972" priority="2918" operator="lessThan">
      <formula>$C$4</formula>
    </cfRule>
  </conditionalFormatting>
  <conditionalFormatting sqref="L54">
    <cfRule type="cellIs" dxfId="7971" priority="2919" operator="lessThan">
      <formula>$C$4</formula>
    </cfRule>
  </conditionalFormatting>
  <conditionalFormatting sqref="L54">
    <cfRule type="cellIs" dxfId="7970" priority="2920" operator="lessThan">
      <formula>$C$4</formula>
    </cfRule>
  </conditionalFormatting>
  <conditionalFormatting sqref="L55">
    <cfRule type="cellIs" dxfId="7969" priority="2921" operator="lessThan">
      <formula>$C$4</formula>
    </cfRule>
  </conditionalFormatting>
  <conditionalFormatting sqref="L55">
    <cfRule type="cellIs" dxfId="7968" priority="2922" operator="lessThan">
      <formula>$C$4</formula>
    </cfRule>
  </conditionalFormatting>
  <conditionalFormatting sqref="L56">
    <cfRule type="cellIs" dxfId="7967" priority="2923" operator="lessThan">
      <formula>$C$4</formula>
    </cfRule>
  </conditionalFormatting>
  <conditionalFormatting sqref="L56">
    <cfRule type="cellIs" dxfId="7966" priority="2924" operator="lessThan">
      <formula>$C$4</formula>
    </cfRule>
  </conditionalFormatting>
  <conditionalFormatting sqref="L57">
    <cfRule type="cellIs" dxfId="7965" priority="2925" operator="lessThan">
      <formula>$C$4</formula>
    </cfRule>
  </conditionalFormatting>
  <conditionalFormatting sqref="L57">
    <cfRule type="cellIs" dxfId="7964" priority="2926" operator="lessThan">
      <formula>$C$4</formula>
    </cfRule>
  </conditionalFormatting>
  <conditionalFormatting sqref="L58">
    <cfRule type="cellIs" dxfId="7963" priority="2927" operator="lessThan">
      <formula>$C$4</formula>
    </cfRule>
  </conditionalFormatting>
  <conditionalFormatting sqref="L58">
    <cfRule type="cellIs" dxfId="7962" priority="2928" operator="lessThan">
      <formula>$C$4</formula>
    </cfRule>
  </conditionalFormatting>
  <conditionalFormatting sqref="L59">
    <cfRule type="cellIs" dxfId="7961" priority="2929" operator="lessThan">
      <formula>$C$4</formula>
    </cfRule>
  </conditionalFormatting>
  <conditionalFormatting sqref="L59">
    <cfRule type="cellIs" dxfId="7960" priority="2930" operator="lessThan">
      <formula>$C$4</formula>
    </cfRule>
  </conditionalFormatting>
  <conditionalFormatting sqref="L60">
    <cfRule type="cellIs" dxfId="7959" priority="2931" operator="lessThan">
      <formula>$C$4</formula>
    </cfRule>
  </conditionalFormatting>
  <conditionalFormatting sqref="L60">
    <cfRule type="cellIs" dxfId="7958" priority="2932" operator="lessThan">
      <formula>$C$4</formula>
    </cfRule>
  </conditionalFormatting>
  <conditionalFormatting sqref="M11">
    <cfRule type="cellIs" dxfId="7957" priority="2933" operator="lessThan">
      <formula>$C$4</formula>
    </cfRule>
  </conditionalFormatting>
  <conditionalFormatting sqref="M11">
    <cfRule type="cellIs" dxfId="7956" priority="2934" operator="lessThan">
      <formula>$C$4</formula>
    </cfRule>
  </conditionalFormatting>
  <conditionalFormatting sqref="M12">
    <cfRule type="cellIs" dxfId="7955" priority="2935" operator="lessThan">
      <formula>$C$4</formula>
    </cfRule>
  </conditionalFormatting>
  <conditionalFormatting sqref="M12">
    <cfRule type="cellIs" dxfId="7954" priority="2936" operator="lessThan">
      <formula>$C$4</formula>
    </cfRule>
  </conditionalFormatting>
  <conditionalFormatting sqref="M13">
    <cfRule type="cellIs" dxfId="7953" priority="2937" operator="lessThan">
      <formula>$C$4</formula>
    </cfRule>
  </conditionalFormatting>
  <conditionalFormatting sqref="M13">
    <cfRule type="cellIs" dxfId="7952" priority="2938" operator="lessThan">
      <formula>$C$4</formula>
    </cfRule>
  </conditionalFormatting>
  <conditionalFormatting sqref="M14">
    <cfRule type="cellIs" dxfId="7951" priority="2939" operator="lessThan">
      <formula>$C$4</formula>
    </cfRule>
  </conditionalFormatting>
  <conditionalFormatting sqref="M14">
    <cfRule type="cellIs" dxfId="7950" priority="2940" operator="lessThan">
      <formula>$C$4</formula>
    </cfRule>
  </conditionalFormatting>
  <conditionalFormatting sqref="M15">
    <cfRule type="cellIs" dxfId="7949" priority="2941" operator="lessThan">
      <formula>$C$4</formula>
    </cfRule>
  </conditionalFormatting>
  <conditionalFormatting sqref="M15">
    <cfRule type="cellIs" dxfId="7948" priority="2942" operator="lessThan">
      <formula>$C$4</formula>
    </cfRule>
  </conditionalFormatting>
  <conditionalFormatting sqref="M16">
    <cfRule type="cellIs" dxfId="7947" priority="2943" operator="lessThan">
      <formula>$C$4</formula>
    </cfRule>
  </conditionalFormatting>
  <conditionalFormatting sqref="M16">
    <cfRule type="cellIs" dxfId="7946" priority="2944" operator="lessThan">
      <formula>$C$4</formula>
    </cfRule>
  </conditionalFormatting>
  <conditionalFormatting sqref="M17">
    <cfRule type="cellIs" dxfId="7945" priority="2945" operator="lessThan">
      <formula>$C$4</formula>
    </cfRule>
  </conditionalFormatting>
  <conditionalFormatting sqref="M17">
    <cfRule type="cellIs" dxfId="7944" priority="2946" operator="lessThan">
      <formula>$C$4</formula>
    </cfRule>
  </conditionalFormatting>
  <conditionalFormatting sqref="M18">
    <cfRule type="cellIs" dxfId="7943" priority="2947" operator="lessThan">
      <formula>$C$4</formula>
    </cfRule>
  </conditionalFormatting>
  <conditionalFormatting sqref="M18">
    <cfRule type="cellIs" dxfId="7942" priority="2948" operator="lessThan">
      <formula>$C$4</formula>
    </cfRule>
  </conditionalFormatting>
  <conditionalFormatting sqref="M19">
    <cfRule type="cellIs" dxfId="7941" priority="2949" operator="lessThan">
      <formula>$C$4</formula>
    </cfRule>
  </conditionalFormatting>
  <conditionalFormatting sqref="M19">
    <cfRule type="cellIs" dxfId="7940" priority="2950" operator="lessThan">
      <formula>$C$4</formula>
    </cfRule>
  </conditionalFormatting>
  <conditionalFormatting sqref="M20">
    <cfRule type="cellIs" dxfId="7939" priority="2951" operator="lessThan">
      <formula>$C$4</formula>
    </cfRule>
  </conditionalFormatting>
  <conditionalFormatting sqref="M20">
    <cfRule type="cellIs" dxfId="7938" priority="2952" operator="lessThan">
      <formula>$C$4</formula>
    </cfRule>
  </conditionalFormatting>
  <conditionalFormatting sqref="M21">
    <cfRule type="cellIs" dxfId="7937" priority="2953" operator="lessThan">
      <formula>$C$4</formula>
    </cfRule>
  </conditionalFormatting>
  <conditionalFormatting sqref="M21">
    <cfRule type="cellIs" dxfId="7936" priority="2954" operator="lessThan">
      <formula>$C$4</formula>
    </cfRule>
  </conditionalFormatting>
  <conditionalFormatting sqref="M22">
    <cfRule type="cellIs" dxfId="7935" priority="2955" operator="lessThan">
      <formula>$C$4</formula>
    </cfRule>
  </conditionalFormatting>
  <conditionalFormatting sqref="M22">
    <cfRule type="cellIs" dxfId="7934" priority="2956" operator="lessThan">
      <formula>$C$4</formula>
    </cfRule>
  </conditionalFormatting>
  <conditionalFormatting sqref="M23">
    <cfRule type="cellIs" dxfId="7933" priority="2957" operator="lessThan">
      <formula>$C$4</formula>
    </cfRule>
  </conditionalFormatting>
  <conditionalFormatting sqref="M23">
    <cfRule type="cellIs" dxfId="7932" priority="2958" operator="lessThan">
      <formula>$C$4</formula>
    </cfRule>
  </conditionalFormatting>
  <conditionalFormatting sqref="M24">
    <cfRule type="cellIs" dxfId="7931" priority="2959" operator="lessThan">
      <formula>$C$4</formula>
    </cfRule>
  </conditionalFormatting>
  <conditionalFormatting sqref="M24">
    <cfRule type="cellIs" dxfId="7930" priority="2960" operator="lessThan">
      <formula>$C$4</formula>
    </cfRule>
  </conditionalFormatting>
  <conditionalFormatting sqref="M25">
    <cfRule type="cellIs" dxfId="7929" priority="2961" operator="lessThan">
      <formula>$C$4</formula>
    </cfRule>
  </conditionalFormatting>
  <conditionalFormatting sqref="M25">
    <cfRule type="cellIs" dxfId="7928" priority="2962" operator="lessThan">
      <formula>$C$4</formula>
    </cfRule>
  </conditionalFormatting>
  <conditionalFormatting sqref="M26">
    <cfRule type="cellIs" dxfId="7927" priority="2963" operator="lessThan">
      <formula>$C$4</formula>
    </cfRule>
  </conditionalFormatting>
  <conditionalFormatting sqref="M26">
    <cfRule type="cellIs" dxfId="7926" priority="2964" operator="lessThan">
      <formula>$C$4</formula>
    </cfRule>
  </conditionalFormatting>
  <conditionalFormatting sqref="M27">
    <cfRule type="cellIs" dxfId="7925" priority="2965" operator="lessThan">
      <formula>$C$4</formula>
    </cfRule>
  </conditionalFormatting>
  <conditionalFormatting sqref="M27">
    <cfRule type="cellIs" dxfId="7924" priority="2966" operator="lessThan">
      <formula>$C$4</formula>
    </cfRule>
  </conditionalFormatting>
  <conditionalFormatting sqref="M28">
    <cfRule type="cellIs" dxfId="7923" priority="2967" operator="lessThan">
      <formula>$C$4</formula>
    </cfRule>
  </conditionalFormatting>
  <conditionalFormatting sqref="M28">
    <cfRule type="cellIs" dxfId="7922" priority="2968" operator="lessThan">
      <formula>$C$4</formula>
    </cfRule>
  </conditionalFormatting>
  <conditionalFormatting sqref="M29">
    <cfRule type="cellIs" dxfId="7921" priority="2969" operator="lessThan">
      <formula>$C$4</formula>
    </cfRule>
  </conditionalFormatting>
  <conditionalFormatting sqref="M29">
    <cfRule type="cellIs" dxfId="7920" priority="2970" operator="lessThan">
      <formula>$C$4</formula>
    </cfRule>
  </conditionalFormatting>
  <conditionalFormatting sqref="M30">
    <cfRule type="cellIs" dxfId="7919" priority="2971" operator="lessThan">
      <formula>$C$4</formula>
    </cfRule>
  </conditionalFormatting>
  <conditionalFormatting sqref="M30">
    <cfRule type="cellIs" dxfId="7918" priority="2972" operator="lessThan">
      <formula>$C$4</formula>
    </cfRule>
  </conditionalFormatting>
  <conditionalFormatting sqref="M31">
    <cfRule type="cellIs" dxfId="7917" priority="2973" operator="lessThan">
      <formula>$C$4</formula>
    </cfRule>
  </conditionalFormatting>
  <conditionalFormatting sqref="M31">
    <cfRule type="cellIs" dxfId="7916" priority="2974" operator="lessThan">
      <formula>$C$4</formula>
    </cfRule>
  </conditionalFormatting>
  <conditionalFormatting sqref="M32">
    <cfRule type="cellIs" dxfId="7915" priority="2975" operator="lessThan">
      <formula>$C$4</formula>
    </cfRule>
  </conditionalFormatting>
  <conditionalFormatting sqref="M32">
    <cfRule type="cellIs" dxfId="7914" priority="2976" operator="lessThan">
      <formula>$C$4</formula>
    </cfRule>
  </conditionalFormatting>
  <conditionalFormatting sqref="M33">
    <cfRule type="cellIs" dxfId="7913" priority="2977" operator="lessThan">
      <formula>$C$4</formula>
    </cfRule>
  </conditionalFormatting>
  <conditionalFormatting sqref="M33">
    <cfRule type="cellIs" dxfId="7912" priority="2978" operator="lessThan">
      <formula>$C$4</formula>
    </cfRule>
  </conditionalFormatting>
  <conditionalFormatting sqref="M34">
    <cfRule type="cellIs" dxfId="7911" priority="2979" operator="lessThan">
      <formula>$C$4</formula>
    </cfRule>
  </conditionalFormatting>
  <conditionalFormatting sqref="M34">
    <cfRule type="cellIs" dxfId="7910" priority="2980" operator="lessThan">
      <formula>$C$4</formula>
    </cfRule>
  </conditionalFormatting>
  <conditionalFormatting sqref="M35">
    <cfRule type="cellIs" dxfId="7909" priority="2981" operator="lessThan">
      <formula>$C$4</formula>
    </cfRule>
  </conditionalFormatting>
  <conditionalFormatting sqref="M35">
    <cfRule type="cellIs" dxfId="7908" priority="2982" operator="lessThan">
      <formula>$C$4</formula>
    </cfRule>
  </conditionalFormatting>
  <conditionalFormatting sqref="M36">
    <cfRule type="cellIs" dxfId="7907" priority="2983" operator="lessThan">
      <formula>$C$4</formula>
    </cfRule>
  </conditionalFormatting>
  <conditionalFormatting sqref="M36">
    <cfRule type="cellIs" dxfId="7906" priority="2984" operator="lessThan">
      <formula>$C$4</formula>
    </cfRule>
  </conditionalFormatting>
  <conditionalFormatting sqref="M37">
    <cfRule type="cellIs" dxfId="7905" priority="2985" operator="lessThan">
      <formula>$C$4</formula>
    </cfRule>
  </conditionalFormatting>
  <conditionalFormatting sqref="M37">
    <cfRule type="cellIs" dxfId="7904" priority="2986" operator="lessThan">
      <formula>$C$4</formula>
    </cfRule>
  </conditionalFormatting>
  <conditionalFormatting sqref="M38">
    <cfRule type="cellIs" dxfId="7903" priority="2987" operator="lessThan">
      <formula>$C$4</formula>
    </cfRule>
  </conditionalFormatting>
  <conditionalFormatting sqref="M38">
    <cfRule type="cellIs" dxfId="7902" priority="2988" operator="lessThan">
      <formula>$C$4</formula>
    </cfRule>
  </conditionalFormatting>
  <conditionalFormatting sqref="M39">
    <cfRule type="cellIs" dxfId="7901" priority="2989" operator="lessThan">
      <formula>$C$4</formula>
    </cfRule>
  </conditionalFormatting>
  <conditionalFormatting sqref="M39">
    <cfRule type="cellIs" dxfId="7900" priority="2990" operator="lessThan">
      <formula>$C$4</formula>
    </cfRule>
  </conditionalFormatting>
  <conditionalFormatting sqref="M40">
    <cfRule type="cellIs" dxfId="7899" priority="2991" operator="lessThan">
      <formula>$C$4</formula>
    </cfRule>
  </conditionalFormatting>
  <conditionalFormatting sqref="M40">
    <cfRule type="cellIs" dxfId="7898" priority="2992" operator="lessThan">
      <formula>$C$4</formula>
    </cfRule>
  </conditionalFormatting>
  <conditionalFormatting sqref="M41">
    <cfRule type="cellIs" dxfId="7897" priority="2993" operator="lessThan">
      <formula>$C$4</formula>
    </cfRule>
  </conditionalFormatting>
  <conditionalFormatting sqref="M41">
    <cfRule type="cellIs" dxfId="7896" priority="2994" operator="lessThan">
      <formula>$C$4</formula>
    </cfRule>
  </conditionalFormatting>
  <conditionalFormatting sqref="M42">
    <cfRule type="cellIs" dxfId="7895" priority="2995" operator="lessThan">
      <formula>$C$4</formula>
    </cfRule>
  </conditionalFormatting>
  <conditionalFormatting sqref="M42">
    <cfRule type="cellIs" dxfId="7894" priority="2996" operator="lessThan">
      <formula>$C$4</formula>
    </cfRule>
  </conditionalFormatting>
  <conditionalFormatting sqref="M43">
    <cfRule type="cellIs" dxfId="7893" priority="2997" operator="lessThan">
      <formula>$C$4</formula>
    </cfRule>
  </conditionalFormatting>
  <conditionalFormatting sqref="M43">
    <cfRule type="cellIs" dxfId="7892" priority="2998" operator="lessThan">
      <formula>$C$4</formula>
    </cfRule>
  </conditionalFormatting>
  <conditionalFormatting sqref="M44">
    <cfRule type="cellIs" dxfId="7891" priority="2999" operator="lessThan">
      <formula>$C$4</formula>
    </cfRule>
  </conditionalFormatting>
  <conditionalFormatting sqref="M44">
    <cfRule type="cellIs" dxfId="7890" priority="3000" operator="lessThan">
      <formula>$C$4</formula>
    </cfRule>
  </conditionalFormatting>
  <conditionalFormatting sqref="M45">
    <cfRule type="cellIs" dxfId="7889" priority="3001" operator="lessThan">
      <formula>$C$4</formula>
    </cfRule>
  </conditionalFormatting>
  <conditionalFormatting sqref="M45">
    <cfRule type="cellIs" dxfId="7888" priority="3002" operator="lessThan">
      <formula>$C$4</formula>
    </cfRule>
  </conditionalFormatting>
  <conditionalFormatting sqref="M46">
    <cfRule type="cellIs" dxfId="7887" priority="3003" operator="lessThan">
      <formula>$C$4</formula>
    </cfRule>
  </conditionalFormatting>
  <conditionalFormatting sqref="M46">
    <cfRule type="cellIs" dxfId="7886" priority="3004" operator="lessThan">
      <formula>$C$4</formula>
    </cfRule>
  </conditionalFormatting>
  <conditionalFormatting sqref="M47">
    <cfRule type="cellIs" dxfId="7885" priority="3005" operator="lessThan">
      <formula>$C$4</formula>
    </cfRule>
  </conditionalFormatting>
  <conditionalFormatting sqref="M47">
    <cfRule type="cellIs" dxfId="7884" priority="3006" operator="lessThan">
      <formula>$C$4</formula>
    </cfRule>
  </conditionalFormatting>
  <conditionalFormatting sqref="M48">
    <cfRule type="cellIs" dxfId="7883" priority="3007" operator="lessThan">
      <formula>$C$4</formula>
    </cfRule>
  </conditionalFormatting>
  <conditionalFormatting sqref="M48">
    <cfRule type="cellIs" dxfId="7882" priority="3008" operator="lessThan">
      <formula>$C$4</formula>
    </cfRule>
  </conditionalFormatting>
  <conditionalFormatting sqref="M49">
    <cfRule type="cellIs" dxfId="7881" priority="3009" operator="lessThan">
      <formula>$C$4</formula>
    </cfRule>
  </conditionalFormatting>
  <conditionalFormatting sqref="M49">
    <cfRule type="cellIs" dxfId="7880" priority="3010" operator="lessThan">
      <formula>$C$4</formula>
    </cfRule>
  </conditionalFormatting>
  <conditionalFormatting sqref="M50">
    <cfRule type="cellIs" dxfId="7879" priority="3011" operator="lessThan">
      <formula>$C$4</formula>
    </cfRule>
  </conditionalFormatting>
  <conditionalFormatting sqref="M50">
    <cfRule type="cellIs" dxfId="7878" priority="3012" operator="lessThan">
      <formula>$C$4</formula>
    </cfRule>
  </conditionalFormatting>
  <conditionalFormatting sqref="M51">
    <cfRule type="cellIs" dxfId="7877" priority="3013" operator="lessThan">
      <formula>$C$4</formula>
    </cfRule>
  </conditionalFormatting>
  <conditionalFormatting sqref="M51">
    <cfRule type="cellIs" dxfId="7876" priority="3014" operator="lessThan">
      <formula>$C$4</formula>
    </cfRule>
  </conditionalFormatting>
  <conditionalFormatting sqref="M52">
    <cfRule type="cellIs" dxfId="7875" priority="3015" operator="lessThan">
      <formula>$C$4</formula>
    </cfRule>
  </conditionalFormatting>
  <conditionalFormatting sqref="M52">
    <cfRule type="cellIs" dxfId="7874" priority="3016" operator="lessThan">
      <formula>$C$4</formula>
    </cfRule>
  </conditionalFormatting>
  <conditionalFormatting sqref="M53">
    <cfRule type="cellIs" dxfId="7873" priority="3017" operator="lessThan">
      <formula>$C$4</formula>
    </cfRule>
  </conditionalFormatting>
  <conditionalFormatting sqref="M53">
    <cfRule type="cellIs" dxfId="7872" priority="3018" operator="lessThan">
      <formula>$C$4</formula>
    </cfRule>
  </conditionalFormatting>
  <conditionalFormatting sqref="M54">
    <cfRule type="cellIs" dxfId="7871" priority="3019" operator="lessThan">
      <formula>$C$4</formula>
    </cfRule>
  </conditionalFormatting>
  <conditionalFormatting sqref="M54">
    <cfRule type="cellIs" dxfId="7870" priority="3020" operator="lessThan">
      <formula>$C$4</formula>
    </cfRule>
  </conditionalFormatting>
  <conditionalFormatting sqref="M55">
    <cfRule type="cellIs" dxfId="7869" priority="3021" operator="lessThan">
      <formula>$C$4</formula>
    </cfRule>
  </conditionalFormatting>
  <conditionalFormatting sqref="M55">
    <cfRule type="cellIs" dxfId="7868" priority="3022" operator="lessThan">
      <formula>$C$4</formula>
    </cfRule>
  </conditionalFormatting>
  <conditionalFormatting sqref="M56">
    <cfRule type="cellIs" dxfId="7867" priority="3023" operator="lessThan">
      <formula>$C$4</formula>
    </cfRule>
  </conditionalFormatting>
  <conditionalFormatting sqref="M56">
    <cfRule type="cellIs" dxfId="7866" priority="3024" operator="lessThan">
      <formula>$C$4</formula>
    </cfRule>
  </conditionalFormatting>
  <conditionalFormatting sqref="M57">
    <cfRule type="cellIs" dxfId="7865" priority="3025" operator="lessThan">
      <formula>$C$4</formula>
    </cfRule>
  </conditionalFormatting>
  <conditionalFormatting sqref="M57">
    <cfRule type="cellIs" dxfId="7864" priority="3026" operator="lessThan">
      <formula>$C$4</formula>
    </cfRule>
  </conditionalFormatting>
  <conditionalFormatting sqref="M58">
    <cfRule type="cellIs" dxfId="7863" priority="3027" operator="lessThan">
      <formula>$C$4</formula>
    </cfRule>
  </conditionalFormatting>
  <conditionalFormatting sqref="M58">
    <cfRule type="cellIs" dxfId="7862" priority="3028" operator="lessThan">
      <formula>$C$4</formula>
    </cfRule>
  </conditionalFormatting>
  <conditionalFormatting sqref="M59">
    <cfRule type="cellIs" dxfId="7861" priority="3029" operator="lessThan">
      <formula>$C$4</formula>
    </cfRule>
  </conditionalFormatting>
  <conditionalFormatting sqref="M59">
    <cfRule type="cellIs" dxfId="7860" priority="3030" operator="lessThan">
      <formula>$C$4</formula>
    </cfRule>
  </conditionalFormatting>
  <conditionalFormatting sqref="M60">
    <cfRule type="cellIs" dxfId="7859" priority="3031" operator="lessThan">
      <formula>$C$4</formula>
    </cfRule>
  </conditionalFormatting>
  <conditionalFormatting sqref="M60">
    <cfRule type="cellIs" dxfId="7858" priority="3032" operator="lessThan">
      <formula>$C$4</formula>
    </cfRule>
  </conditionalFormatting>
  <conditionalFormatting sqref="CW10">
    <cfRule type="cellIs" dxfId="7857" priority="3033" operator="lessThan">
      <formula>1</formula>
    </cfRule>
  </conditionalFormatting>
  <conditionalFormatting sqref="CW11">
    <cfRule type="cellIs" dxfId="7856" priority="3034" operator="lessThan">
      <formula>1</formula>
    </cfRule>
  </conditionalFormatting>
  <conditionalFormatting sqref="CW12">
    <cfRule type="cellIs" dxfId="7855" priority="3035" operator="lessThan">
      <formula>1</formula>
    </cfRule>
  </conditionalFormatting>
  <conditionalFormatting sqref="CW13">
    <cfRule type="cellIs" dxfId="7854" priority="3036" operator="lessThan">
      <formula>1</formula>
    </cfRule>
  </conditionalFormatting>
  <conditionalFormatting sqref="CW14">
    <cfRule type="cellIs" dxfId="7853" priority="3037" operator="lessThan">
      <formula>1</formula>
    </cfRule>
  </conditionalFormatting>
  <conditionalFormatting sqref="CW15">
    <cfRule type="cellIs" dxfId="7852" priority="3038" operator="lessThan">
      <formula>1</formula>
    </cfRule>
  </conditionalFormatting>
  <conditionalFormatting sqref="CW16">
    <cfRule type="cellIs" dxfId="7851" priority="3039" operator="lessThan">
      <formula>1</formula>
    </cfRule>
  </conditionalFormatting>
  <conditionalFormatting sqref="CW17">
    <cfRule type="cellIs" dxfId="7850" priority="3040" operator="lessThan">
      <formula>1</formula>
    </cfRule>
  </conditionalFormatting>
  <conditionalFormatting sqref="CW18">
    <cfRule type="cellIs" dxfId="7849" priority="3041" operator="lessThan">
      <formula>1</formula>
    </cfRule>
  </conditionalFormatting>
  <conditionalFormatting sqref="CW19">
    <cfRule type="cellIs" dxfId="7848" priority="3042" operator="lessThan">
      <formula>1</formula>
    </cfRule>
  </conditionalFormatting>
  <conditionalFormatting sqref="CW25">
    <cfRule type="cellIs" dxfId="7847" priority="3045" operator="lessThan">
      <formula>1</formula>
    </cfRule>
  </conditionalFormatting>
  <conditionalFormatting sqref="CW26">
    <cfRule type="cellIs" dxfId="7846" priority="3046" operator="lessThan">
      <formula>1</formula>
    </cfRule>
  </conditionalFormatting>
  <conditionalFormatting sqref="CW27">
    <cfRule type="cellIs" dxfId="7845" priority="3047" operator="lessThan">
      <formula>1</formula>
    </cfRule>
  </conditionalFormatting>
  <conditionalFormatting sqref="CW28">
    <cfRule type="cellIs" dxfId="7844" priority="3048" operator="lessThan">
      <formula>1</formula>
    </cfRule>
  </conditionalFormatting>
  <conditionalFormatting sqref="CW29">
    <cfRule type="cellIs" dxfId="7843" priority="3049" operator="lessThan">
      <formula>1</formula>
    </cfRule>
  </conditionalFormatting>
  <conditionalFormatting sqref="CW30">
    <cfRule type="cellIs" dxfId="7842" priority="3050" operator="lessThan">
      <formula>1</formula>
    </cfRule>
  </conditionalFormatting>
  <conditionalFormatting sqref="CW31">
    <cfRule type="cellIs" dxfId="7841" priority="3051" operator="lessThan">
      <formula>1</formula>
    </cfRule>
  </conditionalFormatting>
  <conditionalFormatting sqref="CW32">
    <cfRule type="cellIs" dxfId="7840" priority="3052" operator="lessThan">
      <formula>1</formula>
    </cfRule>
  </conditionalFormatting>
  <conditionalFormatting sqref="AX11">
    <cfRule type="cellIs" dxfId="7839" priority="3053" operator="lessThan">
      <formula>$C$4</formula>
    </cfRule>
  </conditionalFormatting>
  <conditionalFormatting sqref="AX11">
    <cfRule type="cellIs" dxfId="7838" priority="3054" operator="lessThan">
      <formula>$C$4</formula>
    </cfRule>
  </conditionalFormatting>
  <conditionalFormatting sqref="AX12">
    <cfRule type="cellIs" dxfId="7837" priority="3055" operator="lessThan">
      <formula>$C$4</formula>
    </cfRule>
  </conditionalFormatting>
  <conditionalFormatting sqref="AX12">
    <cfRule type="cellIs" dxfId="7836" priority="3056" operator="lessThan">
      <formula>$C$4</formula>
    </cfRule>
  </conditionalFormatting>
  <conditionalFormatting sqref="AX13">
    <cfRule type="cellIs" dxfId="7835" priority="3057" operator="lessThan">
      <formula>$C$4</formula>
    </cfRule>
  </conditionalFormatting>
  <conditionalFormatting sqref="AX13">
    <cfRule type="cellIs" dxfId="7834" priority="3058" operator="lessThan">
      <formula>$C$4</formula>
    </cfRule>
  </conditionalFormatting>
  <conditionalFormatting sqref="AX14">
    <cfRule type="cellIs" dxfId="7833" priority="3059" operator="lessThan">
      <formula>$C$4</formula>
    </cfRule>
  </conditionalFormatting>
  <conditionalFormatting sqref="AX14">
    <cfRule type="cellIs" dxfId="7832" priority="3060" operator="lessThan">
      <formula>$C$4</formula>
    </cfRule>
  </conditionalFormatting>
  <conditionalFormatting sqref="AX15">
    <cfRule type="cellIs" dxfId="7831" priority="3061" operator="lessThan">
      <formula>$C$4</formula>
    </cfRule>
  </conditionalFormatting>
  <conditionalFormatting sqref="AX15">
    <cfRule type="cellIs" dxfId="7830" priority="3062" operator="lessThan">
      <formula>$C$4</formula>
    </cfRule>
  </conditionalFormatting>
  <conditionalFormatting sqref="AX16">
    <cfRule type="cellIs" dxfId="7829" priority="3063" operator="lessThan">
      <formula>$C$4</formula>
    </cfRule>
  </conditionalFormatting>
  <conditionalFormatting sqref="AX16">
    <cfRule type="cellIs" dxfId="7828" priority="3064" operator="lessThan">
      <formula>$C$4</formula>
    </cfRule>
  </conditionalFormatting>
  <conditionalFormatting sqref="AX17">
    <cfRule type="cellIs" dxfId="7827" priority="3065" operator="lessThan">
      <formula>$C$4</formula>
    </cfRule>
  </conditionalFormatting>
  <conditionalFormatting sqref="AX17">
    <cfRule type="cellIs" dxfId="7826" priority="3066" operator="lessThan">
      <formula>$C$4</formula>
    </cfRule>
  </conditionalFormatting>
  <conditionalFormatting sqref="AX18">
    <cfRule type="cellIs" dxfId="7825" priority="3067" operator="lessThan">
      <formula>$C$4</formula>
    </cfRule>
  </conditionalFormatting>
  <conditionalFormatting sqref="AX18">
    <cfRule type="cellIs" dxfId="7824" priority="3068" operator="lessThan">
      <formula>$C$4</formula>
    </cfRule>
  </conditionalFormatting>
  <conditionalFormatting sqref="AX19">
    <cfRule type="cellIs" dxfId="7823" priority="3069" operator="lessThan">
      <formula>$C$4</formula>
    </cfRule>
  </conditionalFormatting>
  <conditionalFormatting sqref="AX19">
    <cfRule type="cellIs" dxfId="7822" priority="3070" operator="lessThan">
      <formula>$C$4</formula>
    </cfRule>
  </conditionalFormatting>
  <conditionalFormatting sqref="AX20">
    <cfRule type="cellIs" dxfId="7821" priority="3071" operator="lessThan">
      <formula>$C$4</formula>
    </cfRule>
  </conditionalFormatting>
  <conditionalFormatting sqref="AX20">
    <cfRule type="cellIs" dxfId="7820" priority="3072" operator="lessThan">
      <formula>$C$4</formula>
    </cfRule>
  </conditionalFormatting>
  <conditionalFormatting sqref="AX21">
    <cfRule type="cellIs" dxfId="7819" priority="3073" operator="lessThan">
      <formula>$C$4</formula>
    </cfRule>
  </conditionalFormatting>
  <conditionalFormatting sqref="AX21">
    <cfRule type="cellIs" dxfId="7818" priority="3074" operator="lessThan">
      <formula>$C$4</formula>
    </cfRule>
  </conditionalFormatting>
  <conditionalFormatting sqref="AX22">
    <cfRule type="cellIs" dxfId="7817" priority="3075" operator="lessThan">
      <formula>$C$4</formula>
    </cfRule>
  </conditionalFormatting>
  <conditionalFormatting sqref="AX22">
    <cfRule type="cellIs" dxfId="7816" priority="3076" operator="lessThan">
      <formula>$C$4</formula>
    </cfRule>
  </conditionalFormatting>
  <conditionalFormatting sqref="AX23">
    <cfRule type="cellIs" dxfId="7815" priority="3077" operator="lessThan">
      <formula>$C$4</formula>
    </cfRule>
  </conditionalFormatting>
  <conditionalFormatting sqref="AX23">
    <cfRule type="cellIs" dxfId="7814" priority="3078" operator="lessThan">
      <formula>$C$4</formula>
    </cfRule>
  </conditionalFormatting>
  <conditionalFormatting sqref="AX24">
    <cfRule type="cellIs" dxfId="7813" priority="3079" operator="lessThan">
      <formula>$C$4</formula>
    </cfRule>
  </conditionalFormatting>
  <conditionalFormatting sqref="AX24">
    <cfRule type="cellIs" dxfId="7812" priority="3080" operator="lessThan">
      <formula>$C$4</formula>
    </cfRule>
  </conditionalFormatting>
  <conditionalFormatting sqref="AX25">
    <cfRule type="cellIs" dxfId="7811" priority="3081" operator="lessThan">
      <formula>$C$4</formula>
    </cfRule>
  </conditionalFormatting>
  <conditionalFormatting sqref="AX25">
    <cfRule type="cellIs" dxfId="7810" priority="3082" operator="lessThan">
      <formula>$C$4</formula>
    </cfRule>
  </conditionalFormatting>
  <conditionalFormatting sqref="AX26">
    <cfRule type="cellIs" dxfId="7809" priority="3083" operator="lessThan">
      <formula>$C$4</formula>
    </cfRule>
  </conditionalFormatting>
  <conditionalFormatting sqref="AX26">
    <cfRule type="cellIs" dxfId="7808" priority="3084" operator="lessThan">
      <formula>$C$4</formula>
    </cfRule>
  </conditionalFormatting>
  <conditionalFormatting sqref="AX27">
    <cfRule type="cellIs" dxfId="7807" priority="3085" operator="lessThan">
      <formula>$C$4</formula>
    </cfRule>
  </conditionalFormatting>
  <conditionalFormatting sqref="AX27">
    <cfRule type="cellIs" dxfId="7806" priority="3086" operator="lessThan">
      <formula>$C$4</formula>
    </cfRule>
  </conditionalFormatting>
  <conditionalFormatting sqref="AX28">
    <cfRule type="cellIs" dxfId="7805" priority="3087" operator="lessThan">
      <formula>$C$4</formula>
    </cfRule>
  </conditionalFormatting>
  <conditionalFormatting sqref="AX28">
    <cfRule type="cellIs" dxfId="7804" priority="3088" operator="lessThan">
      <formula>$C$4</formula>
    </cfRule>
  </conditionalFormatting>
  <conditionalFormatting sqref="AX29">
    <cfRule type="cellIs" dxfId="7803" priority="3089" operator="lessThan">
      <formula>$C$4</formula>
    </cfRule>
  </conditionalFormatting>
  <conditionalFormatting sqref="AX29">
    <cfRule type="cellIs" dxfId="7802" priority="3090" operator="lessThan">
      <formula>$C$4</formula>
    </cfRule>
  </conditionalFormatting>
  <conditionalFormatting sqref="AX30">
    <cfRule type="cellIs" dxfId="7801" priority="3091" operator="lessThan">
      <formula>$C$4</formula>
    </cfRule>
  </conditionalFormatting>
  <conditionalFormatting sqref="AX30">
    <cfRule type="cellIs" dxfId="7800" priority="3092" operator="lessThan">
      <formula>$C$4</formula>
    </cfRule>
  </conditionalFormatting>
  <conditionalFormatting sqref="AX31">
    <cfRule type="cellIs" dxfId="7799" priority="3093" operator="lessThan">
      <formula>$C$4</formula>
    </cfRule>
  </conditionalFormatting>
  <conditionalFormatting sqref="AX31">
    <cfRule type="cellIs" dxfId="7798" priority="3094" operator="lessThan">
      <formula>$C$4</formula>
    </cfRule>
  </conditionalFormatting>
  <conditionalFormatting sqref="AX32">
    <cfRule type="cellIs" dxfId="7797" priority="3095" operator="lessThan">
      <formula>$C$4</formula>
    </cfRule>
  </conditionalFormatting>
  <conditionalFormatting sqref="AX32">
    <cfRule type="cellIs" dxfId="7796" priority="3096" operator="lessThan">
      <formula>$C$4</formula>
    </cfRule>
  </conditionalFormatting>
  <conditionalFormatting sqref="AX33">
    <cfRule type="cellIs" dxfId="7795" priority="3097" operator="lessThan">
      <formula>$C$4</formula>
    </cfRule>
  </conditionalFormatting>
  <conditionalFormatting sqref="AX33">
    <cfRule type="cellIs" dxfId="7794" priority="3098" operator="lessThan">
      <formula>$C$4</formula>
    </cfRule>
  </conditionalFormatting>
  <conditionalFormatting sqref="AX34">
    <cfRule type="cellIs" dxfId="7793" priority="3099" operator="lessThan">
      <formula>$C$4</formula>
    </cfRule>
  </conditionalFormatting>
  <conditionalFormatting sqref="AX34">
    <cfRule type="cellIs" dxfId="7792" priority="3100" operator="lessThan">
      <formula>$C$4</formula>
    </cfRule>
  </conditionalFormatting>
  <conditionalFormatting sqref="AX35">
    <cfRule type="cellIs" dxfId="7791" priority="3101" operator="lessThan">
      <formula>$C$4</formula>
    </cfRule>
  </conditionalFormatting>
  <conditionalFormatting sqref="AX35">
    <cfRule type="cellIs" dxfId="7790" priority="3102" operator="lessThan">
      <formula>$C$4</formula>
    </cfRule>
  </conditionalFormatting>
  <conditionalFormatting sqref="AX36">
    <cfRule type="cellIs" dxfId="7789" priority="3103" operator="lessThan">
      <formula>$C$4</formula>
    </cfRule>
  </conditionalFormatting>
  <conditionalFormatting sqref="AX36">
    <cfRule type="cellIs" dxfId="7788" priority="3104" operator="lessThan">
      <formula>$C$4</formula>
    </cfRule>
  </conditionalFormatting>
  <conditionalFormatting sqref="AX37">
    <cfRule type="cellIs" dxfId="7787" priority="3105" operator="lessThan">
      <formula>$C$4</formula>
    </cfRule>
  </conditionalFormatting>
  <conditionalFormatting sqref="AX37">
    <cfRule type="cellIs" dxfId="7786" priority="3106" operator="lessThan">
      <formula>$C$4</formula>
    </cfRule>
  </conditionalFormatting>
  <conditionalFormatting sqref="AX38">
    <cfRule type="cellIs" dxfId="7785" priority="3107" operator="lessThan">
      <formula>$C$4</formula>
    </cfRule>
  </conditionalFormatting>
  <conditionalFormatting sqref="AX38">
    <cfRule type="cellIs" dxfId="7784" priority="3108" operator="lessThan">
      <formula>$C$4</formula>
    </cfRule>
  </conditionalFormatting>
  <conditionalFormatting sqref="AX39">
    <cfRule type="cellIs" dxfId="7783" priority="3109" operator="lessThan">
      <formula>$C$4</formula>
    </cfRule>
  </conditionalFormatting>
  <conditionalFormatting sqref="AX39">
    <cfRule type="cellIs" dxfId="7782" priority="3110" operator="lessThan">
      <formula>$C$4</formula>
    </cfRule>
  </conditionalFormatting>
  <conditionalFormatting sqref="AX40">
    <cfRule type="cellIs" dxfId="7781" priority="3111" operator="lessThan">
      <formula>$C$4</formula>
    </cfRule>
  </conditionalFormatting>
  <conditionalFormatting sqref="AX40">
    <cfRule type="cellIs" dxfId="7780" priority="3112" operator="lessThan">
      <formula>$C$4</formula>
    </cfRule>
  </conditionalFormatting>
  <conditionalFormatting sqref="AX41">
    <cfRule type="cellIs" dxfId="7779" priority="3113" operator="lessThan">
      <formula>$C$4</formula>
    </cfRule>
  </conditionalFormatting>
  <conditionalFormatting sqref="AX41">
    <cfRule type="cellIs" dxfId="7778" priority="3114" operator="lessThan">
      <formula>$C$4</formula>
    </cfRule>
  </conditionalFormatting>
  <conditionalFormatting sqref="AX42">
    <cfRule type="cellIs" dxfId="7777" priority="3115" operator="lessThan">
      <formula>$C$4</formula>
    </cfRule>
  </conditionalFormatting>
  <conditionalFormatting sqref="AX42">
    <cfRule type="cellIs" dxfId="7776" priority="3116" operator="lessThan">
      <formula>$C$4</formula>
    </cfRule>
  </conditionalFormatting>
  <conditionalFormatting sqref="AX43">
    <cfRule type="cellIs" dxfId="7775" priority="3117" operator="lessThan">
      <formula>$C$4</formula>
    </cfRule>
  </conditionalFormatting>
  <conditionalFormatting sqref="AX43">
    <cfRule type="cellIs" dxfId="7774" priority="3118" operator="lessThan">
      <formula>$C$4</formula>
    </cfRule>
  </conditionalFormatting>
  <conditionalFormatting sqref="AX44">
    <cfRule type="cellIs" dxfId="7773" priority="3119" operator="lessThan">
      <formula>$C$4</formula>
    </cfRule>
  </conditionalFormatting>
  <conditionalFormatting sqref="AX44">
    <cfRule type="cellIs" dxfId="7772" priority="3120" operator="lessThan">
      <formula>$C$4</formula>
    </cfRule>
  </conditionalFormatting>
  <conditionalFormatting sqref="AX45">
    <cfRule type="cellIs" dxfId="7771" priority="3121" operator="lessThan">
      <formula>$C$4</formula>
    </cfRule>
  </conditionalFormatting>
  <conditionalFormatting sqref="AX45">
    <cfRule type="cellIs" dxfId="7770" priority="3122" operator="lessThan">
      <formula>$C$4</formula>
    </cfRule>
  </conditionalFormatting>
  <conditionalFormatting sqref="AX46">
    <cfRule type="cellIs" dxfId="7769" priority="3123" operator="lessThan">
      <formula>$C$4</formula>
    </cfRule>
  </conditionalFormatting>
  <conditionalFormatting sqref="AX46">
    <cfRule type="cellIs" dxfId="7768" priority="3124" operator="lessThan">
      <formula>$C$4</formula>
    </cfRule>
  </conditionalFormatting>
  <conditionalFormatting sqref="AX47">
    <cfRule type="cellIs" dxfId="7767" priority="3125" operator="lessThan">
      <formula>$C$4</formula>
    </cfRule>
  </conditionalFormatting>
  <conditionalFormatting sqref="AX47">
    <cfRule type="cellIs" dxfId="7766" priority="3126" operator="lessThan">
      <formula>$C$4</formula>
    </cfRule>
  </conditionalFormatting>
  <conditionalFormatting sqref="AX48">
    <cfRule type="cellIs" dxfId="7765" priority="3127" operator="lessThan">
      <formula>$C$4</formula>
    </cfRule>
  </conditionalFormatting>
  <conditionalFormatting sqref="AX48">
    <cfRule type="cellIs" dxfId="7764" priority="3128" operator="lessThan">
      <formula>$C$4</formula>
    </cfRule>
  </conditionalFormatting>
  <conditionalFormatting sqref="AX49">
    <cfRule type="cellIs" dxfId="7763" priority="3129" operator="lessThan">
      <formula>$C$4</formula>
    </cfRule>
  </conditionalFormatting>
  <conditionalFormatting sqref="AX49">
    <cfRule type="cellIs" dxfId="7762" priority="3130" operator="lessThan">
      <formula>$C$4</formula>
    </cfRule>
  </conditionalFormatting>
  <conditionalFormatting sqref="AX50">
    <cfRule type="cellIs" dxfId="7761" priority="3131" operator="lessThan">
      <formula>$C$4</formula>
    </cfRule>
  </conditionalFormatting>
  <conditionalFormatting sqref="AX50">
    <cfRule type="cellIs" dxfId="7760" priority="3132" operator="lessThan">
      <formula>$C$4</formula>
    </cfRule>
  </conditionalFormatting>
  <conditionalFormatting sqref="AX51">
    <cfRule type="cellIs" dxfId="7759" priority="3133" operator="lessThan">
      <formula>$C$4</formula>
    </cfRule>
  </conditionalFormatting>
  <conditionalFormatting sqref="AX51">
    <cfRule type="cellIs" dxfId="7758" priority="3134" operator="lessThan">
      <formula>$C$4</formula>
    </cfRule>
  </conditionalFormatting>
  <conditionalFormatting sqref="AX52">
    <cfRule type="cellIs" dxfId="7757" priority="3135" operator="lessThan">
      <formula>$C$4</formula>
    </cfRule>
  </conditionalFormatting>
  <conditionalFormatting sqref="AX52">
    <cfRule type="cellIs" dxfId="7756" priority="3136" operator="lessThan">
      <formula>$C$4</formula>
    </cfRule>
  </conditionalFormatting>
  <conditionalFormatting sqref="AX53">
    <cfRule type="cellIs" dxfId="7755" priority="3137" operator="lessThan">
      <formula>$C$4</formula>
    </cfRule>
  </conditionalFormatting>
  <conditionalFormatting sqref="AX53">
    <cfRule type="cellIs" dxfId="7754" priority="3138" operator="lessThan">
      <formula>$C$4</formula>
    </cfRule>
  </conditionalFormatting>
  <conditionalFormatting sqref="AX54">
    <cfRule type="cellIs" dxfId="7753" priority="3139" operator="lessThan">
      <formula>$C$4</formula>
    </cfRule>
  </conditionalFormatting>
  <conditionalFormatting sqref="AX54">
    <cfRule type="cellIs" dxfId="7752" priority="3140" operator="lessThan">
      <formula>$C$4</formula>
    </cfRule>
  </conditionalFormatting>
  <conditionalFormatting sqref="AX55">
    <cfRule type="cellIs" dxfId="7751" priority="3141" operator="lessThan">
      <formula>$C$4</formula>
    </cfRule>
  </conditionalFormatting>
  <conditionalFormatting sqref="AX55">
    <cfRule type="cellIs" dxfId="7750" priority="3142" operator="lessThan">
      <formula>$C$4</formula>
    </cfRule>
  </conditionalFormatting>
  <conditionalFormatting sqref="AX56">
    <cfRule type="cellIs" dxfId="7749" priority="3143" operator="lessThan">
      <formula>$C$4</formula>
    </cfRule>
  </conditionalFormatting>
  <conditionalFormatting sqref="AX56">
    <cfRule type="cellIs" dxfId="7748" priority="3144" operator="lessThan">
      <formula>$C$4</formula>
    </cfRule>
  </conditionalFormatting>
  <conditionalFormatting sqref="AX57">
    <cfRule type="cellIs" dxfId="7747" priority="3145" operator="lessThan">
      <formula>$C$4</formula>
    </cfRule>
  </conditionalFormatting>
  <conditionalFormatting sqref="AX57">
    <cfRule type="cellIs" dxfId="7746" priority="3146" operator="lessThan">
      <formula>$C$4</formula>
    </cfRule>
  </conditionalFormatting>
  <conditionalFormatting sqref="AX58">
    <cfRule type="cellIs" dxfId="7745" priority="3147" operator="lessThan">
      <formula>$C$4</formula>
    </cfRule>
  </conditionalFormatting>
  <conditionalFormatting sqref="AX58">
    <cfRule type="cellIs" dxfId="7744" priority="3148" operator="lessThan">
      <formula>$C$4</formula>
    </cfRule>
  </conditionalFormatting>
  <conditionalFormatting sqref="AX59">
    <cfRule type="cellIs" dxfId="7743" priority="3149" operator="lessThan">
      <formula>$C$4</formula>
    </cfRule>
  </conditionalFormatting>
  <conditionalFormatting sqref="AX59">
    <cfRule type="cellIs" dxfId="7742" priority="3150" operator="lessThan">
      <formula>$C$4</formula>
    </cfRule>
  </conditionalFormatting>
  <conditionalFormatting sqref="AX60">
    <cfRule type="cellIs" dxfId="7741" priority="3151" operator="lessThan">
      <formula>$C$4</formula>
    </cfRule>
  </conditionalFormatting>
  <conditionalFormatting sqref="AX60">
    <cfRule type="cellIs" dxfId="7740" priority="3152" operator="lessThan">
      <formula>$C$4</formula>
    </cfRule>
  </conditionalFormatting>
  <conditionalFormatting sqref="AY11">
    <cfRule type="cellIs" dxfId="7739" priority="3153" operator="lessThan">
      <formula>$C$4</formula>
    </cfRule>
  </conditionalFormatting>
  <conditionalFormatting sqref="AY11">
    <cfRule type="cellIs" dxfId="7738" priority="3154" operator="lessThan">
      <formula>$C$4</formula>
    </cfRule>
  </conditionalFormatting>
  <conditionalFormatting sqref="AY12">
    <cfRule type="cellIs" dxfId="7737" priority="3155" operator="lessThan">
      <formula>$C$4</formula>
    </cfRule>
  </conditionalFormatting>
  <conditionalFormatting sqref="AY12">
    <cfRule type="cellIs" dxfId="7736" priority="3156" operator="lessThan">
      <formula>$C$4</formula>
    </cfRule>
  </conditionalFormatting>
  <conditionalFormatting sqref="AY13">
    <cfRule type="cellIs" dxfId="7735" priority="3157" operator="lessThan">
      <formula>$C$4</formula>
    </cfRule>
  </conditionalFormatting>
  <conditionalFormatting sqref="AY13">
    <cfRule type="cellIs" dxfId="7734" priority="3158" operator="lessThan">
      <formula>$C$4</formula>
    </cfRule>
  </conditionalFormatting>
  <conditionalFormatting sqref="AY14">
    <cfRule type="cellIs" dxfId="7733" priority="3159" operator="lessThan">
      <formula>$C$4</formula>
    </cfRule>
  </conditionalFormatting>
  <conditionalFormatting sqref="AY14">
    <cfRule type="cellIs" dxfId="7732" priority="3160" operator="lessThan">
      <formula>$C$4</formula>
    </cfRule>
  </conditionalFormatting>
  <conditionalFormatting sqref="AY15">
    <cfRule type="cellIs" dxfId="7731" priority="3161" operator="lessThan">
      <formula>$C$4</formula>
    </cfRule>
  </conditionalFormatting>
  <conditionalFormatting sqref="AY15">
    <cfRule type="cellIs" dxfId="7730" priority="3162" operator="lessThan">
      <formula>$C$4</formula>
    </cfRule>
  </conditionalFormatting>
  <conditionalFormatting sqref="AY16">
    <cfRule type="cellIs" dxfId="7729" priority="3163" operator="lessThan">
      <formula>$C$4</formula>
    </cfRule>
  </conditionalFormatting>
  <conditionalFormatting sqref="AY16">
    <cfRule type="cellIs" dxfId="7728" priority="3164" operator="lessThan">
      <formula>$C$4</formula>
    </cfRule>
  </conditionalFormatting>
  <conditionalFormatting sqref="AY17">
    <cfRule type="cellIs" dxfId="7727" priority="3165" operator="lessThan">
      <formula>$C$4</formula>
    </cfRule>
  </conditionalFormatting>
  <conditionalFormatting sqref="AY17">
    <cfRule type="cellIs" dxfId="7726" priority="3166" operator="lessThan">
      <formula>$C$4</formula>
    </cfRule>
  </conditionalFormatting>
  <conditionalFormatting sqref="AY18">
    <cfRule type="cellIs" dxfId="7725" priority="3167" operator="lessThan">
      <formula>$C$4</formula>
    </cfRule>
  </conditionalFormatting>
  <conditionalFormatting sqref="AY18">
    <cfRule type="cellIs" dxfId="7724" priority="3168" operator="lessThan">
      <formula>$C$4</formula>
    </cfRule>
  </conditionalFormatting>
  <conditionalFormatting sqref="AY19">
    <cfRule type="cellIs" dxfId="7723" priority="3169" operator="lessThan">
      <formula>$C$4</formula>
    </cfRule>
  </conditionalFormatting>
  <conditionalFormatting sqref="AY19">
    <cfRule type="cellIs" dxfId="7722" priority="3170" operator="lessThan">
      <formula>$C$4</formula>
    </cfRule>
  </conditionalFormatting>
  <conditionalFormatting sqref="AY20">
    <cfRule type="cellIs" dxfId="7721" priority="3171" operator="lessThan">
      <formula>$C$4</formula>
    </cfRule>
  </conditionalFormatting>
  <conditionalFormatting sqref="AY20">
    <cfRule type="cellIs" dxfId="7720" priority="3172" operator="lessThan">
      <formula>$C$4</formula>
    </cfRule>
  </conditionalFormatting>
  <conditionalFormatting sqref="AY21">
    <cfRule type="cellIs" dxfId="7719" priority="3173" operator="lessThan">
      <formula>$C$4</formula>
    </cfRule>
  </conditionalFormatting>
  <conditionalFormatting sqref="AY21">
    <cfRule type="cellIs" dxfId="7718" priority="3174" operator="lessThan">
      <formula>$C$4</formula>
    </cfRule>
  </conditionalFormatting>
  <conditionalFormatting sqref="AY22">
    <cfRule type="cellIs" dxfId="7717" priority="3175" operator="lessThan">
      <formula>$C$4</formula>
    </cfRule>
  </conditionalFormatting>
  <conditionalFormatting sqref="AY22">
    <cfRule type="cellIs" dxfId="7716" priority="3176" operator="lessThan">
      <formula>$C$4</formula>
    </cfRule>
  </conditionalFormatting>
  <conditionalFormatting sqref="AY23">
    <cfRule type="cellIs" dxfId="7715" priority="3177" operator="lessThan">
      <formula>$C$4</formula>
    </cfRule>
  </conditionalFormatting>
  <conditionalFormatting sqref="AY23">
    <cfRule type="cellIs" dxfId="7714" priority="3178" operator="lessThan">
      <formula>$C$4</formula>
    </cfRule>
  </conditionalFormatting>
  <conditionalFormatting sqref="AY24">
    <cfRule type="cellIs" dxfId="7713" priority="3179" operator="lessThan">
      <formula>$C$4</formula>
    </cfRule>
  </conditionalFormatting>
  <conditionalFormatting sqref="AY24">
    <cfRule type="cellIs" dxfId="7712" priority="3180" operator="lessThan">
      <formula>$C$4</formula>
    </cfRule>
  </conditionalFormatting>
  <conditionalFormatting sqref="AY25">
    <cfRule type="cellIs" dxfId="7711" priority="3181" operator="lessThan">
      <formula>$C$4</formula>
    </cfRule>
  </conditionalFormatting>
  <conditionalFormatting sqref="AY25">
    <cfRule type="cellIs" dxfId="7710" priority="3182" operator="lessThan">
      <formula>$C$4</formula>
    </cfRule>
  </conditionalFormatting>
  <conditionalFormatting sqref="AY26">
    <cfRule type="cellIs" dxfId="7709" priority="3183" operator="lessThan">
      <formula>$C$4</formula>
    </cfRule>
  </conditionalFormatting>
  <conditionalFormatting sqref="AY26">
    <cfRule type="cellIs" dxfId="7708" priority="3184" operator="lessThan">
      <formula>$C$4</formula>
    </cfRule>
  </conditionalFormatting>
  <conditionalFormatting sqref="AY27">
    <cfRule type="cellIs" dxfId="7707" priority="3185" operator="lessThan">
      <formula>$C$4</formula>
    </cfRule>
  </conditionalFormatting>
  <conditionalFormatting sqref="AY27">
    <cfRule type="cellIs" dxfId="7706" priority="3186" operator="lessThan">
      <formula>$C$4</formula>
    </cfRule>
  </conditionalFormatting>
  <conditionalFormatting sqref="AY28">
    <cfRule type="cellIs" dxfId="7705" priority="3187" operator="lessThan">
      <formula>$C$4</formula>
    </cfRule>
  </conditionalFormatting>
  <conditionalFormatting sqref="AY28">
    <cfRule type="cellIs" dxfId="7704" priority="3188" operator="lessThan">
      <formula>$C$4</formula>
    </cfRule>
  </conditionalFormatting>
  <conditionalFormatting sqref="AY29">
    <cfRule type="cellIs" dxfId="7703" priority="3189" operator="lessThan">
      <formula>$C$4</formula>
    </cfRule>
  </conditionalFormatting>
  <conditionalFormatting sqref="AY29">
    <cfRule type="cellIs" dxfId="7702" priority="3190" operator="lessThan">
      <formula>$C$4</formula>
    </cfRule>
  </conditionalFormatting>
  <conditionalFormatting sqref="AY30">
    <cfRule type="cellIs" dxfId="7701" priority="3191" operator="lessThan">
      <formula>$C$4</formula>
    </cfRule>
  </conditionalFormatting>
  <conditionalFormatting sqref="AY30">
    <cfRule type="cellIs" dxfId="7700" priority="3192" operator="lessThan">
      <formula>$C$4</formula>
    </cfRule>
  </conditionalFormatting>
  <conditionalFormatting sqref="AY31">
    <cfRule type="cellIs" dxfId="7699" priority="3193" operator="lessThan">
      <formula>$C$4</formula>
    </cfRule>
  </conditionalFormatting>
  <conditionalFormatting sqref="AY31">
    <cfRule type="cellIs" dxfId="7698" priority="3194" operator="lessThan">
      <formula>$C$4</formula>
    </cfRule>
  </conditionalFormatting>
  <conditionalFormatting sqref="AY32">
    <cfRule type="cellIs" dxfId="7697" priority="3195" operator="lessThan">
      <formula>$C$4</formula>
    </cfRule>
  </conditionalFormatting>
  <conditionalFormatting sqref="AY32">
    <cfRule type="cellIs" dxfId="7696" priority="3196" operator="lessThan">
      <formula>$C$4</formula>
    </cfRule>
  </conditionalFormatting>
  <conditionalFormatting sqref="AY33">
    <cfRule type="cellIs" dxfId="7695" priority="3197" operator="lessThan">
      <formula>$C$4</formula>
    </cfRule>
  </conditionalFormatting>
  <conditionalFormatting sqref="AY33">
    <cfRule type="cellIs" dxfId="7694" priority="3198" operator="lessThan">
      <formula>$C$4</formula>
    </cfRule>
  </conditionalFormatting>
  <conditionalFormatting sqref="AY34">
    <cfRule type="cellIs" dxfId="7693" priority="3199" operator="lessThan">
      <formula>$C$4</formula>
    </cfRule>
  </conditionalFormatting>
  <conditionalFormatting sqref="AY34">
    <cfRule type="cellIs" dxfId="7692" priority="3200" operator="lessThan">
      <formula>$C$4</formula>
    </cfRule>
  </conditionalFormatting>
  <conditionalFormatting sqref="AY35">
    <cfRule type="cellIs" dxfId="7691" priority="3201" operator="lessThan">
      <formula>$C$4</formula>
    </cfRule>
  </conditionalFormatting>
  <conditionalFormatting sqref="AY35">
    <cfRule type="cellIs" dxfId="7690" priority="3202" operator="lessThan">
      <formula>$C$4</formula>
    </cfRule>
  </conditionalFormatting>
  <conditionalFormatting sqref="AY36">
    <cfRule type="cellIs" dxfId="7689" priority="3203" operator="lessThan">
      <formula>$C$4</formula>
    </cfRule>
  </conditionalFormatting>
  <conditionalFormatting sqref="AY36">
    <cfRule type="cellIs" dxfId="7688" priority="3204" operator="lessThan">
      <formula>$C$4</formula>
    </cfRule>
  </conditionalFormatting>
  <conditionalFormatting sqref="AY37">
    <cfRule type="cellIs" dxfId="7687" priority="3205" operator="lessThan">
      <formula>$C$4</formula>
    </cfRule>
  </conditionalFormatting>
  <conditionalFormatting sqref="AY37">
    <cfRule type="cellIs" dxfId="7686" priority="3206" operator="lessThan">
      <formula>$C$4</formula>
    </cfRule>
  </conditionalFormatting>
  <conditionalFormatting sqref="AY38">
    <cfRule type="cellIs" dxfId="7685" priority="3207" operator="lessThan">
      <formula>$C$4</formula>
    </cfRule>
  </conditionalFormatting>
  <conditionalFormatting sqref="AY38">
    <cfRule type="cellIs" dxfId="7684" priority="3208" operator="lessThan">
      <formula>$C$4</formula>
    </cfRule>
  </conditionalFormatting>
  <conditionalFormatting sqref="AY39">
    <cfRule type="cellIs" dxfId="7683" priority="3209" operator="lessThan">
      <formula>$C$4</formula>
    </cfRule>
  </conditionalFormatting>
  <conditionalFormatting sqref="AY39">
    <cfRule type="cellIs" dxfId="7682" priority="3210" operator="lessThan">
      <formula>$C$4</formula>
    </cfRule>
  </conditionalFormatting>
  <conditionalFormatting sqref="AY40">
    <cfRule type="cellIs" dxfId="7681" priority="3211" operator="lessThan">
      <formula>$C$4</formula>
    </cfRule>
  </conditionalFormatting>
  <conditionalFormatting sqref="AY40">
    <cfRule type="cellIs" dxfId="7680" priority="3212" operator="lessThan">
      <formula>$C$4</formula>
    </cfRule>
  </conditionalFormatting>
  <conditionalFormatting sqref="AY41">
    <cfRule type="cellIs" dxfId="7679" priority="3213" operator="lessThan">
      <formula>$C$4</formula>
    </cfRule>
  </conditionalFormatting>
  <conditionalFormatting sqref="AY41">
    <cfRule type="cellIs" dxfId="7678" priority="3214" operator="lessThan">
      <formula>$C$4</formula>
    </cfRule>
  </conditionalFormatting>
  <conditionalFormatting sqref="AY42">
    <cfRule type="cellIs" dxfId="7677" priority="3215" operator="lessThan">
      <formula>$C$4</formula>
    </cfRule>
  </conditionalFormatting>
  <conditionalFormatting sqref="AY42">
    <cfRule type="cellIs" dxfId="7676" priority="3216" operator="lessThan">
      <formula>$C$4</formula>
    </cfRule>
  </conditionalFormatting>
  <conditionalFormatting sqref="AY43">
    <cfRule type="cellIs" dxfId="7675" priority="3217" operator="lessThan">
      <formula>$C$4</formula>
    </cfRule>
  </conditionalFormatting>
  <conditionalFormatting sqref="AY43">
    <cfRule type="cellIs" dxfId="7674" priority="3218" operator="lessThan">
      <formula>$C$4</formula>
    </cfRule>
  </conditionalFormatting>
  <conditionalFormatting sqref="AY44">
    <cfRule type="cellIs" dxfId="7673" priority="3219" operator="lessThan">
      <formula>$C$4</formula>
    </cfRule>
  </conditionalFormatting>
  <conditionalFormatting sqref="AY44">
    <cfRule type="cellIs" dxfId="7672" priority="3220" operator="lessThan">
      <formula>$C$4</formula>
    </cfRule>
  </conditionalFormatting>
  <conditionalFormatting sqref="AY45">
    <cfRule type="cellIs" dxfId="7671" priority="3221" operator="lessThan">
      <formula>$C$4</formula>
    </cfRule>
  </conditionalFormatting>
  <conditionalFormatting sqref="AY45">
    <cfRule type="cellIs" dxfId="7670" priority="3222" operator="lessThan">
      <formula>$C$4</formula>
    </cfRule>
  </conditionalFormatting>
  <conditionalFormatting sqref="AY46">
    <cfRule type="cellIs" dxfId="7669" priority="3223" operator="lessThan">
      <formula>$C$4</formula>
    </cfRule>
  </conditionalFormatting>
  <conditionalFormatting sqref="AY46">
    <cfRule type="cellIs" dxfId="7668" priority="3224" operator="lessThan">
      <formula>$C$4</formula>
    </cfRule>
  </conditionalFormatting>
  <conditionalFormatting sqref="AY47">
    <cfRule type="cellIs" dxfId="7667" priority="3225" operator="lessThan">
      <formula>$C$4</formula>
    </cfRule>
  </conditionalFormatting>
  <conditionalFormatting sqref="AY47">
    <cfRule type="cellIs" dxfId="7666" priority="3226" operator="lessThan">
      <formula>$C$4</formula>
    </cfRule>
  </conditionalFormatting>
  <conditionalFormatting sqref="AY48">
    <cfRule type="cellIs" dxfId="7665" priority="3227" operator="lessThan">
      <formula>$C$4</formula>
    </cfRule>
  </conditionalFormatting>
  <conditionalFormatting sqref="AY48">
    <cfRule type="cellIs" dxfId="7664" priority="3228" operator="lessThan">
      <formula>$C$4</formula>
    </cfRule>
  </conditionalFormatting>
  <conditionalFormatting sqref="AY49">
    <cfRule type="cellIs" dxfId="7663" priority="3229" operator="lessThan">
      <formula>$C$4</formula>
    </cfRule>
  </conditionalFormatting>
  <conditionalFormatting sqref="AY49">
    <cfRule type="cellIs" dxfId="7662" priority="3230" operator="lessThan">
      <formula>$C$4</formula>
    </cfRule>
  </conditionalFormatting>
  <conditionalFormatting sqref="AY50">
    <cfRule type="cellIs" dxfId="7661" priority="3231" operator="lessThan">
      <formula>$C$4</formula>
    </cfRule>
  </conditionalFormatting>
  <conditionalFormatting sqref="AY50">
    <cfRule type="cellIs" dxfId="7660" priority="3232" operator="lessThan">
      <formula>$C$4</formula>
    </cfRule>
  </conditionalFormatting>
  <conditionalFormatting sqref="AY51">
    <cfRule type="cellIs" dxfId="7659" priority="3233" operator="lessThan">
      <formula>$C$4</formula>
    </cfRule>
  </conditionalFormatting>
  <conditionalFormatting sqref="AY51">
    <cfRule type="cellIs" dxfId="7658" priority="3234" operator="lessThan">
      <formula>$C$4</formula>
    </cfRule>
  </conditionalFormatting>
  <conditionalFormatting sqref="AY52">
    <cfRule type="cellIs" dxfId="7657" priority="3235" operator="lessThan">
      <formula>$C$4</formula>
    </cfRule>
  </conditionalFormatting>
  <conditionalFormatting sqref="AY52">
    <cfRule type="cellIs" dxfId="7656" priority="3236" operator="lessThan">
      <formula>$C$4</formula>
    </cfRule>
  </conditionalFormatting>
  <conditionalFormatting sqref="AY53">
    <cfRule type="cellIs" dxfId="7655" priority="3237" operator="lessThan">
      <formula>$C$4</formula>
    </cfRule>
  </conditionalFormatting>
  <conditionalFormatting sqref="AY53">
    <cfRule type="cellIs" dxfId="7654" priority="3238" operator="lessThan">
      <formula>$C$4</formula>
    </cfRule>
  </conditionalFormatting>
  <conditionalFormatting sqref="AY54">
    <cfRule type="cellIs" dxfId="7653" priority="3239" operator="lessThan">
      <formula>$C$4</formula>
    </cfRule>
  </conditionalFormatting>
  <conditionalFormatting sqref="AY54">
    <cfRule type="cellIs" dxfId="7652" priority="3240" operator="lessThan">
      <formula>$C$4</formula>
    </cfRule>
  </conditionalFormatting>
  <conditionalFormatting sqref="AY55">
    <cfRule type="cellIs" dxfId="7651" priority="3241" operator="lessThan">
      <formula>$C$4</formula>
    </cfRule>
  </conditionalFormatting>
  <conditionalFormatting sqref="AY55">
    <cfRule type="cellIs" dxfId="7650" priority="3242" operator="lessThan">
      <formula>$C$4</formula>
    </cfRule>
  </conditionalFormatting>
  <conditionalFormatting sqref="AY56">
    <cfRule type="cellIs" dxfId="7649" priority="3243" operator="lessThan">
      <formula>$C$4</formula>
    </cfRule>
  </conditionalFormatting>
  <conditionalFormatting sqref="AY56">
    <cfRule type="cellIs" dxfId="7648" priority="3244" operator="lessThan">
      <formula>$C$4</formula>
    </cfRule>
  </conditionalFormatting>
  <conditionalFormatting sqref="AY57">
    <cfRule type="cellIs" dxfId="7647" priority="3245" operator="lessThan">
      <formula>$C$4</formula>
    </cfRule>
  </conditionalFormatting>
  <conditionalFormatting sqref="AY57">
    <cfRule type="cellIs" dxfId="7646" priority="3246" operator="lessThan">
      <formula>$C$4</formula>
    </cfRule>
  </conditionalFormatting>
  <conditionalFormatting sqref="AY58">
    <cfRule type="cellIs" dxfId="7645" priority="3247" operator="lessThan">
      <formula>$C$4</formula>
    </cfRule>
  </conditionalFormatting>
  <conditionalFormatting sqref="AY58">
    <cfRule type="cellIs" dxfId="7644" priority="3248" operator="lessThan">
      <formula>$C$4</formula>
    </cfRule>
  </conditionalFormatting>
  <conditionalFormatting sqref="AY59">
    <cfRule type="cellIs" dxfId="7643" priority="3249" operator="lessThan">
      <formula>$C$4</formula>
    </cfRule>
  </conditionalFormatting>
  <conditionalFormatting sqref="AY59">
    <cfRule type="cellIs" dxfId="7642" priority="3250" operator="lessThan">
      <formula>$C$4</formula>
    </cfRule>
  </conditionalFormatting>
  <conditionalFormatting sqref="AY60">
    <cfRule type="cellIs" dxfId="7641" priority="3251" operator="lessThan">
      <formula>$C$4</formula>
    </cfRule>
  </conditionalFormatting>
  <conditionalFormatting sqref="AY60">
    <cfRule type="cellIs" dxfId="7640" priority="3252" operator="lessThan">
      <formula>$C$4</formula>
    </cfRule>
  </conditionalFormatting>
  <conditionalFormatting sqref="AZ11 AZ13 AZ15 AZ17 AZ19 AZ21 AZ23 AZ25 AZ27 AZ29 AZ31 AZ33 AZ35 AZ37 AZ39 AZ41 AZ43 AZ45">
    <cfRule type="cellIs" dxfId="7639" priority="3253" operator="lessThan">
      <formula>$C$4</formula>
    </cfRule>
  </conditionalFormatting>
  <conditionalFormatting sqref="AZ11 AZ13 AZ15 AZ17 AZ19 AZ21 AZ23 AZ25 AZ27 AZ29 AZ31 AZ33 AZ35 AZ37 AZ39 AZ41 AZ43 AZ45">
    <cfRule type="cellIs" dxfId="7638" priority="3254" operator="lessThan">
      <formula>$C$4</formula>
    </cfRule>
  </conditionalFormatting>
  <conditionalFormatting sqref="AZ12 AZ14 AZ16 AZ18 AZ20 AZ22 AZ24 AZ26 AZ28 AZ30 AZ32 AZ34 AZ36 AZ38 AZ40 AZ42 AZ44 AZ46">
    <cfRule type="cellIs" dxfId="7637" priority="3255" operator="lessThan">
      <formula>$C$4</formula>
    </cfRule>
  </conditionalFormatting>
  <conditionalFormatting sqref="AZ12 AZ14 AZ16 AZ18 AZ20 AZ22 AZ24 AZ26 AZ28 AZ30 AZ32 AZ34 AZ36 AZ38 AZ40 AZ42 AZ44 AZ46">
    <cfRule type="cellIs" dxfId="7636" priority="3256" operator="lessThan">
      <formula>$C$4</formula>
    </cfRule>
  </conditionalFormatting>
  <conditionalFormatting sqref="AZ47">
    <cfRule type="cellIs" dxfId="7635" priority="3325" operator="lessThan">
      <formula>$C$4</formula>
    </cfRule>
  </conditionalFormatting>
  <conditionalFormatting sqref="AZ47">
    <cfRule type="cellIs" dxfId="7634" priority="3326" operator="lessThan">
      <formula>$C$4</formula>
    </cfRule>
  </conditionalFormatting>
  <conditionalFormatting sqref="AZ48">
    <cfRule type="cellIs" dxfId="7633" priority="3327" operator="lessThan">
      <formula>$C$4</formula>
    </cfRule>
  </conditionalFormatting>
  <conditionalFormatting sqref="AZ48">
    <cfRule type="cellIs" dxfId="7632" priority="3328" operator="lessThan">
      <formula>$C$4</formula>
    </cfRule>
  </conditionalFormatting>
  <conditionalFormatting sqref="AZ49">
    <cfRule type="cellIs" dxfId="7631" priority="3329" operator="lessThan">
      <formula>$C$4</formula>
    </cfRule>
  </conditionalFormatting>
  <conditionalFormatting sqref="AZ49">
    <cfRule type="cellIs" dxfId="7630" priority="3330" operator="lessThan">
      <formula>$C$4</formula>
    </cfRule>
  </conditionalFormatting>
  <conditionalFormatting sqref="AZ50">
    <cfRule type="cellIs" dxfId="7629" priority="3331" operator="lessThan">
      <formula>$C$4</formula>
    </cfRule>
  </conditionalFormatting>
  <conditionalFormatting sqref="AZ50">
    <cfRule type="cellIs" dxfId="7628" priority="3332" operator="lessThan">
      <formula>$C$4</formula>
    </cfRule>
  </conditionalFormatting>
  <conditionalFormatting sqref="AZ51">
    <cfRule type="cellIs" dxfId="7627" priority="3333" operator="lessThan">
      <formula>$C$4</formula>
    </cfRule>
  </conditionalFormatting>
  <conditionalFormatting sqref="AZ51">
    <cfRule type="cellIs" dxfId="7626" priority="3334" operator="lessThan">
      <formula>$C$4</formula>
    </cfRule>
  </conditionalFormatting>
  <conditionalFormatting sqref="AZ52">
    <cfRule type="cellIs" dxfId="7625" priority="3335" operator="lessThan">
      <formula>$C$4</formula>
    </cfRule>
  </conditionalFormatting>
  <conditionalFormatting sqref="AZ52">
    <cfRule type="cellIs" dxfId="7624" priority="3336" operator="lessThan">
      <formula>$C$4</formula>
    </cfRule>
  </conditionalFormatting>
  <conditionalFormatting sqref="AZ53">
    <cfRule type="cellIs" dxfId="7623" priority="3337" operator="lessThan">
      <formula>$C$4</formula>
    </cfRule>
  </conditionalFormatting>
  <conditionalFormatting sqref="AZ53">
    <cfRule type="cellIs" dxfId="7622" priority="3338" operator="lessThan">
      <formula>$C$4</formula>
    </cfRule>
  </conditionalFormatting>
  <conditionalFormatting sqref="AZ54">
    <cfRule type="cellIs" dxfId="7621" priority="3339" operator="lessThan">
      <formula>$C$4</formula>
    </cfRule>
  </conditionalFormatting>
  <conditionalFormatting sqref="AZ54">
    <cfRule type="cellIs" dxfId="7620" priority="3340" operator="lessThan">
      <formula>$C$4</formula>
    </cfRule>
  </conditionalFormatting>
  <conditionalFormatting sqref="AZ55">
    <cfRule type="cellIs" dxfId="7619" priority="3341" operator="lessThan">
      <formula>$C$4</formula>
    </cfRule>
  </conditionalFormatting>
  <conditionalFormatting sqref="AZ55">
    <cfRule type="cellIs" dxfId="7618" priority="3342" operator="lessThan">
      <formula>$C$4</formula>
    </cfRule>
  </conditionalFormatting>
  <conditionalFormatting sqref="AZ56">
    <cfRule type="cellIs" dxfId="7617" priority="3343" operator="lessThan">
      <formula>$C$4</formula>
    </cfRule>
  </conditionalFormatting>
  <conditionalFormatting sqref="AZ56">
    <cfRule type="cellIs" dxfId="7616" priority="3344" operator="lessThan">
      <formula>$C$4</formula>
    </cfRule>
  </conditionalFormatting>
  <conditionalFormatting sqref="AZ57">
    <cfRule type="cellIs" dxfId="7615" priority="3345" operator="lessThan">
      <formula>$C$4</formula>
    </cfRule>
  </conditionalFormatting>
  <conditionalFormatting sqref="AZ57">
    <cfRule type="cellIs" dxfId="7614" priority="3346" operator="lessThan">
      <formula>$C$4</formula>
    </cfRule>
  </conditionalFormatting>
  <conditionalFormatting sqref="AZ58">
    <cfRule type="cellIs" dxfId="7613" priority="3347" operator="lessThan">
      <formula>$C$4</formula>
    </cfRule>
  </conditionalFormatting>
  <conditionalFormatting sqref="AZ58">
    <cfRule type="cellIs" dxfId="7612" priority="3348" operator="lessThan">
      <formula>$C$4</formula>
    </cfRule>
  </conditionalFormatting>
  <conditionalFormatting sqref="AZ59">
    <cfRule type="cellIs" dxfId="7611" priority="3349" operator="lessThan">
      <formula>$C$4</formula>
    </cfRule>
  </conditionalFormatting>
  <conditionalFormatting sqref="AZ59">
    <cfRule type="cellIs" dxfId="7610" priority="3350" operator="lessThan">
      <formula>$C$4</formula>
    </cfRule>
  </conditionalFormatting>
  <conditionalFormatting sqref="AZ60">
    <cfRule type="cellIs" dxfId="7609" priority="3351" operator="lessThan">
      <formula>$C$4</formula>
    </cfRule>
  </conditionalFormatting>
  <conditionalFormatting sqref="AZ60">
    <cfRule type="cellIs" dxfId="7608" priority="3352" operator="lessThan">
      <formula>$C$4</formula>
    </cfRule>
  </conditionalFormatting>
  <conditionalFormatting sqref="BA11">
    <cfRule type="cellIs" dxfId="7607" priority="3353" operator="lessThan">
      <formula>$C$4</formula>
    </cfRule>
  </conditionalFormatting>
  <conditionalFormatting sqref="BA11">
    <cfRule type="cellIs" dxfId="7606" priority="3354" operator="lessThan">
      <formula>$C$4</formula>
    </cfRule>
  </conditionalFormatting>
  <conditionalFormatting sqref="BA12">
    <cfRule type="cellIs" dxfId="7605" priority="3355" operator="lessThan">
      <formula>$C$4</formula>
    </cfRule>
  </conditionalFormatting>
  <conditionalFormatting sqref="BA12">
    <cfRule type="cellIs" dxfId="7604" priority="3356" operator="lessThan">
      <formula>$C$4</formula>
    </cfRule>
  </conditionalFormatting>
  <conditionalFormatting sqref="BA13">
    <cfRule type="cellIs" dxfId="7603" priority="3357" operator="lessThan">
      <formula>$C$4</formula>
    </cfRule>
  </conditionalFormatting>
  <conditionalFormatting sqref="BA13">
    <cfRule type="cellIs" dxfId="7602" priority="3358" operator="lessThan">
      <formula>$C$4</formula>
    </cfRule>
  </conditionalFormatting>
  <conditionalFormatting sqref="BA14">
    <cfRule type="cellIs" dxfId="7601" priority="3359" operator="lessThan">
      <formula>$C$4</formula>
    </cfRule>
  </conditionalFormatting>
  <conditionalFormatting sqref="BA14">
    <cfRule type="cellIs" dxfId="7600" priority="3360" operator="lessThan">
      <formula>$C$4</formula>
    </cfRule>
  </conditionalFormatting>
  <conditionalFormatting sqref="BA15">
    <cfRule type="cellIs" dxfId="7599" priority="3361" operator="lessThan">
      <formula>$C$4</formula>
    </cfRule>
  </conditionalFormatting>
  <conditionalFormatting sqref="BA15">
    <cfRule type="cellIs" dxfId="7598" priority="3362" operator="lessThan">
      <formula>$C$4</formula>
    </cfRule>
  </conditionalFormatting>
  <conditionalFormatting sqref="BA16">
    <cfRule type="cellIs" dxfId="7597" priority="3363" operator="lessThan">
      <formula>$C$4</formula>
    </cfRule>
  </conditionalFormatting>
  <conditionalFormatting sqref="BA16">
    <cfRule type="cellIs" dxfId="7596" priority="3364" operator="lessThan">
      <formula>$C$4</formula>
    </cfRule>
  </conditionalFormatting>
  <conditionalFormatting sqref="BA17">
    <cfRule type="cellIs" dxfId="7595" priority="3365" operator="lessThan">
      <formula>$C$4</formula>
    </cfRule>
  </conditionalFormatting>
  <conditionalFormatting sqref="BA17">
    <cfRule type="cellIs" dxfId="7594" priority="3366" operator="lessThan">
      <formula>$C$4</formula>
    </cfRule>
  </conditionalFormatting>
  <conditionalFormatting sqref="BA18">
    <cfRule type="cellIs" dxfId="7593" priority="3367" operator="lessThan">
      <formula>$C$4</formula>
    </cfRule>
  </conditionalFormatting>
  <conditionalFormatting sqref="BA18">
    <cfRule type="cellIs" dxfId="7592" priority="3368" operator="lessThan">
      <formula>$C$4</formula>
    </cfRule>
  </conditionalFormatting>
  <conditionalFormatting sqref="BA19">
    <cfRule type="cellIs" dxfId="7591" priority="3369" operator="lessThan">
      <formula>$C$4</formula>
    </cfRule>
  </conditionalFormatting>
  <conditionalFormatting sqref="BA19">
    <cfRule type="cellIs" dxfId="7590" priority="3370" operator="lessThan">
      <formula>$C$4</formula>
    </cfRule>
  </conditionalFormatting>
  <conditionalFormatting sqref="BA20">
    <cfRule type="cellIs" dxfId="7589" priority="3371" operator="lessThan">
      <formula>$C$4</formula>
    </cfRule>
  </conditionalFormatting>
  <conditionalFormatting sqref="BA20">
    <cfRule type="cellIs" dxfId="7588" priority="3372" operator="lessThan">
      <formula>$C$4</formula>
    </cfRule>
  </conditionalFormatting>
  <conditionalFormatting sqref="BA21">
    <cfRule type="cellIs" dxfId="7587" priority="3373" operator="lessThan">
      <formula>$C$4</formula>
    </cfRule>
  </conditionalFormatting>
  <conditionalFormatting sqref="BA21">
    <cfRule type="cellIs" dxfId="7586" priority="3374" operator="lessThan">
      <formula>$C$4</formula>
    </cfRule>
  </conditionalFormatting>
  <conditionalFormatting sqref="BA22">
    <cfRule type="cellIs" dxfId="7585" priority="3375" operator="lessThan">
      <formula>$C$4</formula>
    </cfRule>
  </conditionalFormatting>
  <conditionalFormatting sqref="BA22">
    <cfRule type="cellIs" dxfId="7584" priority="3376" operator="lessThan">
      <formula>$C$4</formula>
    </cfRule>
  </conditionalFormatting>
  <conditionalFormatting sqref="BA23">
    <cfRule type="cellIs" dxfId="7583" priority="3377" operator="lessThan">
      <formula>$C$4</formula>
    </cfRule>
  </conditionalFormatting>
  <conditionalFormatting sqref="BA23">
    <cfRule type="cellIs" dxfId="7582" priority="3378" operator="lessThan">
      <formula>$C$4</formula>
    </cfRule>
  </conditionalFormatting>
  <conditionalFormatting sqref="BA24">
    <cfRule type="cellIs" dxfId="7581" priority="3379" operator="lessThan">
      <formula>$C$4</formula>
    </cfRule>
  </conditionalFormatting>
  <conditionalFormatting sqref="BA24">
    <cfRule type="cellIs" dxfId="7580" priority="3380" operator="lessThan">
      <formula>$C$4</formula>
    </cfRule>
  </conditionalFormatting>
  <conditionalFormatting sqref="BA25">
    <cfRule type="cellIs" dxfId="7579" priority="3381" operator="lessThan">
      <formula>$C$4</formula>
    </cfRule>
  </conditionalFormatting>
  <conditionalFormatting sqref="BA25">
    <cfRule type="cellIs" dxfId="7578" priority="3382" operator="lessThan">
      <formula>$C$4</formula>
    </cfRule>
  </conditionalFormatting>
  <conditionalFormatting sqref="BA26">
    <cfRule type="cellIs" dxfId="7577" priority="3383" operator="lessThan">
      <formula>$C$4</formula>
    </cfRule>
  </conditionalFormatting>
  <conditionalFormatting sqref="BA26">
    <cfRule type="cellIs" dxfId="7576" priority="3384" operator="lessThan">
      <formula>$C$4</formula>
    </cfRule>
  </conditionalFormatting>
  <conditionalFormatting sqref="BA27">
    <cfRule type="cellIs" dxfId="7575" priority="3385" operator="lessThan">
      <formula>$C$4</formula>
    </cfRule>
  </conditionalFormatting>
  <conditionalFormatting sqref="BA27">
    <cfRule type="cellIs" dxfId="7574" priority="3386" operator="lessThan">
      <formula>$C$4</formula>
    </cfRule>
  </conditionalFormatting>
  <conditionalFormatting sqref="BA28">
    <cfRule type="cellIs" dxfId="7573" priority="3387" operator="lessThan">
      <formula>$C$4</formula>
    </cfRule>
  </conditionalFormatting>
  <conditionalFormatting sqref="BA28">
    <cfRule type="cellIs" dxfId="7572" priority="3388" operator="lessThan">
      <formula>$C$4</formula>
    </cfRule>
  </conditionalFormatting>
  <conditionalFormatting sqref="BA29">
    <cfRule type="cellIs" dxfId="7571" priority="3389" operator="lessThan">
      <formula>$C$4</formula>
    </cfRule>
  </conditionalFormatting>
  <conditionalFormatting sqref="BA29">
    <cfRule type="cellIs" dxfId="7570" priority="3390" operator="lessThan">
      <formula>$C$4</formula>
    </cfRule>
  </conditionalFormatting>
  <conditionalFormatting sqref="BA30">
    <cfRule type="cellIs" dxfId="7569" priority="3391" operator="lessThan">
      <formula>$C$4</formula>
    </cfRule>
  </conditionalFormatting>
  <conditionalFormatting sqref="BA30">
    <cfRule type="cellIs" dxfId="7568" priority="3392" operator="lessThan">
      <formula>$C$4</formula>
    </cfRule>
  </conditionalFormatting>
  <conditionalFormatting sqref="BA31">
    <cfRule type="cellIs" dxfId="7567" priority="3393" operator="lessThan">
      <formula>$C$4</formula>
    </cfRule>
  </conditionalFormatting>
  <conditionalFormatting sqref="BA31">
    <cfRule type="cellIs" dxfId="7566" priority="3394" operator="lessThan">
      <formula>$C$4</formula>
    </cfRule>
  </conditionalFormatting>
  <conditionalFormatting sqref="BA32">
    <cfRule type="cellIs" dxfId="7565" priority="3395" operator="lessThan">
      <formula>$C$4</formula>
    </cfRule>
  </conditionalFormatting>
  <conditionalFormatting sqref="BA32">
    <cfRule type="cellIs" dxfId="7564" priority="3396" operator="lessThan">
      <formula>$C$4</formula>
    </cfRule>
  </conditionalFormatting>
  <conditionalFormatting sqref="BA33">
    <cfRule type="cellIs" dxfId="7563" priority="3397" operator="lessThan">
      <formula>$C$4</formula>
    </cfRule>
  </conditionalFormatting>
  <conditionalFormatting sqref="BA33">
    <cfRule type="cellIs" dxfId="7562" priority="3398" operator="lessThan">
      <formula>$C$4</formula>
    </cfRule>
  </conditionalFormatting>
  <conditionalFormatting sqref="BA34">
    <cfRule type="cellIs" dxfId="7561" priority="3399" operator="lessThan">
      <formula>$C$4</formula>
    </cfRule>
  </conditionalFormatting>
  <conditionalFormatting sqref="BA34">
    <cfRule type="cellIs" dxfId="7560" priority="3400" operator="lessThan">
      <formula>$C$4</formula>
    </cfRule>
  </conditionalFormatting>
  <conditionalFormatting sqref="BA35">
    <cfRule type="cellIs" dxfId="7559" priority="3401" operator="lessThan">
      <formula>$C$4</formula>
    </cfRule>
  </conditionalFormatting>
  <conditionalFormatting sqref="BA35">
    <cfRule type="cellIs" dxfId="7558" priority="3402" operator="lessThan">
      <formula>$C$4</formula>
    </cfRule>
  </conditionalFormatting>
  <conditionalFormatting sqref="BA36">
    <cfRule type="cellIs" dxfId="7557" priority="3403" operator="lessThan">
      <formula>$C$4</formula>
    </cfRule>
  </conditionalFormatting>
  <conditionalFormatting sqref="BA36">
    <cfRule type="cellIs" dxfId="7556" priority="3404" operator="lessThan">
      <formula>$C$4</formula>
    </cfRule>
  </conditionalFormatting>
  <conditionalFormatting sqref="BA37">
    <cfRule type="cellIs" dxfId="7555" priority="3405" operator="lessThan">
      <formula>$C$4</formula>
    </cfRule>
  </conditionalFormatting>
  <conditionalFormatting sqref="BA37">
    <cfRule type="cellIs" dxfId="7554" priority="3406" operator="lessThan">
      <formula>$C$4</formula>
    </cfRule>
  </conditionalFormatting>
  <conditionalFormatting sqref="BA38">
    <cfRule type="cellIs" dxfId="7553" priority="3407" operator="lessThan">
      <formula>$C$4</formula>
    </cfRule>
  </conditionalFormatting>
  <conditionalFormatting sqref="BA38">
    <cfRule type="cellIs" dxfId="7552" priority="3408" operator="lessThan">
      <formula>$C$4</formula>
    </cfRule>
  </conditionalFormatting>
  <conditionalFormatting sqref="BA39">
    <cfRule type="cellIs" dxfId="7551" priority="3409" operator="lessThan">
      <formula>$C$4</formula>
    </cfRule>
  </conditionalFormatting>
  <conditionalFormatting sqref="BA39">
    <cfRule type="cellIs" dxfId="7550" priority="3410" operator="lessThan">
      <formula>$C$4</formula>
    </cfRule>
  </conditionalFormatting>
  <conditionalFormatting sqref="BA40">
    <cfRule type="cellIs" dxfId="7549" priority="3411" operator="lessThan">
      <formula>$C$4</formula>
    </cfRule>
  </conditionalFormatting>
  <conditionalFormatting sqref="BA40">
    <cfRule type="cellIs" dxfId="7548" priority="3412" operator="lessThan">
      <formula>$C$4</formula>
    </cfRule>
  </conditionalFormatting>
  <conditionalFormatting sqref="BA41">
    <cfRule type="cellIs" dxfId="7547" priority="3413" operator="lessThan">
      <formula>$C$4</formula>
    </cfRule>
  </conditionalFormatting>
  <conditionalFormatting sqref="BA41">
    <cfRule type="cellIs" dxfId="7546" priority="3414" operator="lessThan">
      <formula>$C$4</formula>
    </cfRule>
  </conditionalFormatting>
  <conditionalFormatting sqref="BA42">
    <cfRule type="cellIs" dxfId="7545" priority="3415" operator="lessThan">
      <formula>$C$4</formula>
    </cfRule>
  </conditionalFormatting>
  <conditionalFormatting sqref="BA42">
    <cfRule type="cellIs" dxfId="7544" priority="3416" operator="lessThan">
      <formula>$C$4</formula>
    </cfRule>
  </conditionalFormatting>
  <conditionalFormatting sqref="BA43">
    <cfRule type="cellIs" dxfId="7543" priority="3417" operator="lessThan">
      <formula>$C$4</formula>
    </cfRule>
  </conditionalFormatting>
  <conditionalFormatting sqref="BA43">
    <cfRule type="cellIs" dxfId="7542" priority="3418" operator="lessThan">
      <formula>$C$4</formula>
    </cfRule>
  </conditionalFormatting>
  <conditionalFormatting sqref="BA44">
    <cfRule type="cellIs" dxfId="7541" priority="3419" operator="lessThan">
      <formula>$C$4</formula>
    </cfRule>
  </conditionalFormatting>
  <conditionalFormatting sqref="BA44">
    <cfRule type="cellIs" dxfId="7540" priority="3420" operator="lessThan">
      <formula>$C$4</formula>
    </cfRule>
  </conditionalFormatting>
  <conditionalFormatting sqref="BA45">
    <cfRule type="cellIs" dxfId="7539" priority="3421" operator="lessThan">
      <formula>$C$4</formula>
    </cfRule>
  </conditionalFormatting>
  <conditionalFormatting sqref="BA45">
    <cfRule type="cellIs" dxfId="7538" priority="3422" operator="lessThan">
      <formula>$C$4</formula>
    </cfRule>
  </conditionalFormatting>
  <conditionalFormatting sqref="BA46">
    <cfRule type="cellIs" dxfId="7537" priority="3423" operator="lessThan">
      <formula>$C$4</formula>
    </cfRule>
  </conditionalFormatting>
  <conditionalFormatting sqref="BA46">
    <cfRule type="cellIs" dxfId="7536" priority="3424" operator="lessThan">
      <formula>$C$4</formula>
    </cfRule>
  </conditionalFormatting>
  <conditionalFormatting sqref="BA47">
    <cfRule type="cellIs" dxfId="7535" priority="3425" operator="lessThan">
      <formula>$C$4</formula>
    </cfRule>
  </conditionalFormatting>
  <conditionalFormatting sqref="BA47">
    <cfRule type="cellIs" dxfId="7534" priority="3426" operator="lessThan">
      <formula>$C$4</formula>
    </cfRule>
  </conditionalFormatting>
  <conditionalFormatting sqref="BA48">
    <cfRule type="cellIs" dxfId="7533" priority="3427" operator="lessThan">
      <formula>$C$4</formula>
    </cfRule>
  </conditionalFormatting>
  <conditionalFormatting sqref="BA48">
    <cfRule type="cellIs" dxfId="7532" priority="3428" operator="lessThan">
      <formula>$C$4</formula>
    </cfRule>
  </conditionalFormatting>
  <conditionalFormatting sqref="BA49">
    <cfRule type="cellIs" dxfId="7531" priority="3429" operator="lessThan">
      <formula>$C$4</formula>
    </cfRule>
  </conditionalFormatting>
  <conditionalFormatting sqref="BA49">
    <cfRule type="cellIs" dxfId="7530" priority="3430" operator="lessThan">
      <formula>$C$4</formula>
    </cfRule>
  </conditionalFormatting>
  <conditionalFormatting sqref="BA50">
    <cfRule type="cellIs" dxfId="7529" priority="3431" operator="lessThan">
      <formula>$C$4</formula>
    </cfRule>
  </conditionalFormatting>
  <conditionalFormatting sqref="BA50">
    <cfRule type="cellIs" dxfId="7528" priority="3432" operator="lessThan">
      <formula>$C$4</formula>
    </cfRule>
  </conditionalFormatting>
  <conditionalFormatting sqref="BA51">
    <cfRule type="cellIs" dxfId="7527" priority="3433" operator="lessThan">
      <formula>$C$4</formula>
    </cfRule>
  </conditionalFormatting>
  <conditionalFormatting sqref="BA51">
    <cfRule type="cellIs" dxfId="7526" priority="3434" operator="lessThan">
      <formula>$C$4</formula>
    </cfRule>
  </conditionalFormatting>
  <conditionalFormatting sqref="BA52">
    <cfRule type="cellIs" dxfId="7525" priority="3435" operator="lessThan">
      <formula>$C$4</formula>
    </cfRule>
  </conditionalFormatting>
  <conditionalFormatting sqref="BA52">
    <cfRule type="cellIs" dxfId="7524" priority="3436" operator="lessThan">
      <formula>$C$4</formula>
    </cfRule>
  </conditionalFormatting>
  <conditionalFormatting sqref="BA53">
    <cfRule type="cellIs" dxfId="7523" priority="3437" operator="lessThan">
      <formula>$C$4</formula>
    </cfRule>
  </conditionalFormatting>
  <conditionalFormatting sqref="BA53">
    <cfRule type="cellIs" dxfId="7522" priority="3438" operator="lessThan">
      <formula>$C$4</formula>
    </cfRule>
  </conditionalFormatting>
  <conditionalFormatting sqref="BA54">
    <cfRule type="cellIs" dxfId="7521" priority="3439" operator="lessThan">
      <formula>$C$4</formula>
    </cfRule>
  </conditionalFormatting>
  <conditionalFormatting sqref="BA54">
    <cfRule type="cellIs" dxfId="7520" priority="3440" operator="lessThan">
      <formula>$C$4</formula>
    </cfRule>
  </conditionalFormatting>
  <conditionalFormatting sqref="BA55">
    <cfRule type="cellIs" dxfId="7519" priority="3441" operator="lessThan">
      <formula>$C$4</formula>
    </cfRule>
  </conditionalFormatting>
  <conditionalFormatting sqref="BA55">
    <cfRule type="cellIs" dxfId="7518" priority="3442" operator="lessThan">
      <formula>$C$4</formula>
    </cfRule>
  </conditionalFormatting>
  <conditionalFormatting sqref="BA56">
    <cfRule type="cellIs" dxfId="7517" priority="3443" operator="lessThan">
      <formula>$C$4</formula>
    </cfRule>
  </conditionalFormatting>
  <conditionalFormatting sqref="BA56">
    <cfRule type="cellIs" dxfId="7516" priority="3444" operator="lessThan">
      <formula>$C$4</formula>
    </cfRule>
  </conditionalFormatting>
  <conditionalFormatting sqref="BA57">
    <cfRule type="cellIs" dxfId="7515" priority="3445" operator="lessThan">
      <formula>$C$4</formula>
    </cfRule>
  </conditionalFormatting>
  <conditionalFormatting sqref="BA57">
    <cfRule type="cellIs" dxfId="7514" priority="3446" operator="lessThan">
      <formula>$C$4</formula>
    </cfRule>
  </conditionalFormatting>
  <conditionalFormatting sqref="BA58">
    <cfRule type="cellIs" dxfId="7513" priority="3447" operator="lessThan">
      <formula>$C$4</formula>
    </cfRule>
  </conditionalFormatting>
  <conditionalFormatting sqref="BA58">
    <cfRule type="cellIs" dxfId="7512" priority="3448" operator="lessThan">
      <formula>$C$4</formula>
    </cfRule>
  </conditionalFormatting>
  <conditionalFormatting sqref="BA59">
    <cfRule type="cellIs" dxfId="7511" priority="3449" operator="lessThan">
      <formula>$C$4</formula>
    </cfRule>
  </conditionalFormatting>
  <conditionalFormatting sqref="BA59">
    <cfRule type="cellIs" dxfId="7510" priority="3450" operator="lessThan">
      <formula>$C$4</formula>
    </cfRule>
  </conditionalFormatting>
  <conditionalFormatting sqref="BA60">
    <cfRule type="cellIs" dxfId="7509" priority="3451" operator="lessThan">
      <formula>$C$4</formula>
    </cfRule>
  </conditionalFormatting>
  <conditionalFormatting sqref="BA60">
    <cfRule type="cellIs" dxfId="7508" priority="3452" operator="lessThan">
      <formula>$C$4</formula>
    </cfRule>
  </conditionalFormatting>
  <conditionalFormatting sqref="BB11">
    <cfRule type="cellIs" dxfId="7507" priority="3453" operator="lessThan">
      <formula>$C$4</formula>
    </cfRule>
  </conditionalFormatting>
  <conditionalFormatting sqref="BB11">
    <cfRule type="cellIs" dxfId="7506" priority="3454" operator="lessThan">
      <formula>$C$4</formula>
    </cfRule>
  </conditionalFormatting>
  <conditionalFormatting sqref="BB12">
    <cfRule type="cellIs" dxfId="7505" priority="3455" operator="lessThan">
      <formula>$C$4</formula>
    </cfRule>
  </conditionalFormatting>
  <conditionalFormatting sqref="BB12">
    <cfRule type="cellIs" dxfId="7504" priority="3456" operator="lessThan">
      <formula>$C$4</formula>
    </cfRule>
  </conditionalFormatting>
  <conditionalFormatting sqref="BB13">
    <cfRule type="cellIs" dxfId="7503" priority="3457" operator="lessThan">
      <formula>$C$4</formula>
    </cfRule>
  </conditionalFormatting>
  <conditionalFormatting sqref="BB13">
    <cfRule type="cellIs" dxfId="7502" priority="3458" operator="lessThan">
      <formula>$C$4</formula>
    </cfRule>
  </conditionalFormatting>
  <conditionalFormatting sqref="BB14">
    <cfRule type="cellIs" dxfId="7501" priority="3459" operator="lessThan">
      <formula>$C$4</formula>
    </cfRule>
  </conditionalFormatting>
  <conditionalFormatting sqref="BB14">
    <cfRule type="cellIs" dxfId="7500" priority="3460" operator="lessThan">
      <formula>$C$4</formula>
    </cfRule>
  </conditionalFormatting>
  <conditionalFormatting sqref="BB15">
    <cfRule type="cellIs" dxfId="7499" priority="3461" operator="lessThan">
      <formula>$C$4</formula>
    </cfRule>
  </conditionalFormatting>
  <conditionalFormatting sqref="BB15">
    <cfRule type="cellIs" dxfId="7498" priority="3462" operator="lessThan">
      <formula>$C$4</formula>
    </cfRule>
  </conditionalFormatting>
  <conditionalFormatting sqref="BB16">
    <cfRule type="cellIs" dxfId="7497" priority="3463" operator="lessThan">
      <formula>$C$4</formula>
    </cfRule>
  </conditionalFormatting>
  <conditionalFormatting sqref="BB16">
    <cfRule type="cellIs" dxfId="7496" priority="3464" operator="lessThan">
      <formula>$C$4</formula>
    </cfRule>
  </conditionalFormatting>
  <conditionalFormatting sqref="BB17">
    <cfRule type="cellIs" dxfId="7495" priority="3465" operator="lessThan">
      <formula>$C$4</formula>
    </cfRule>
  </conditionalFormatting>
  <conditionalFormatting sqref="BB17">
    <cfRule type="cellIs" dxfId="7494" priority="3466" operator="lessThan">
      <formula>$C$4</formula>
    </cfRule>
  </conditionalFormatting>
  <conditionalFormatting sqref="BB18">
    <cfRule type="cellIs" dxfId="7493" priority="3467" operator="lessThan">
      <formula>$C$4</formula>
    </cfRule>
  </conditionalFormatting>
  <conditionalFormatting sqref="BB18">
    <cfRule type="cellIs" dxfId="7492" priority="3468" operator="lessThan">
      <formula>$C$4</formula>
    </cfRule>
  </conditionalFormatting>
  <conditionalFormatting sqref="BB19">
    <cfRule type="cellIs" dxfId="7491" priority="3469" operator="lessThan">
      <formula>$C$4</formula>
    </cfRule>
  </conditionalFormatting>
  <conditionalFormatting sqref="BB19">
    <cfRule type="cellIs" dxfId="7490" priority="3470" operator="lessThan">
      <formula>$C$4</formula>
    </cfRule>
  </conditionalFormatting>
  <conditionalFormatting sqref="BB20">
    <cfRule type="cellIs" dxfId="7489" priority="3471" operator="lessThan">
      <formula>$C$4</formula>
    </cfRule>
  </conditionalFormatting>
  <conditionalFormatting sqref="BB20">
    <cfRule type="cellIs" dxfId="7488" priority="3472" operator="lessThan">
      <formula>$C$4</formula>
    </cfRule>
  </conditionalFormatting>
  <conditionalFormatting sqref="BB21">
    <cfRule type="cellIs" dxfId="7487" priority="3473" operator="lessThan">
      <formula>$C$4</formula>
    </cfRule>
  </conditionalFormatting>
  <conditionalFormatting sqref="BB21">
    <cfRule type="cellIs" dxfId="7486" priority="3474" operator="lessThan">
      <formula>$C$4</formula>
    </cfRule>
  </conditionalFormatting>
  <conditionalFormatting sqref="BB22">
    <cfRule type="cellIs" dxfId="7485" priority="3475" operator="lessThan">
      <formula>$C$4</formula>
    </cfRule>
  </conditionalFormatting>
  <conditionalFormatting sqref="BB22">
    <cfRule type="cellIs" dxfId="7484" priority="3476" operator="lessThan">
      <formula>$C$4</formula>
    </cfRule>
  </conditionalFormatting>
  <conditionalFormatting sqref="BB23">
    <cfRule type="cellIs" dxfId="7483" priority="3477" operator="lessThan">
      <formula>$C$4</formula>
    </cfRule>
  </conditionalFormatting>
  <conditionalFormatting sqref="BB23">
    <cfRule type="cellIs" dxfId="7482" priority="3478" operator="lessThan">
      <formula>$C$4</formula>
    </cfRule>
  </conditionalFormatting>
  <conditionalFormatting sqref="BB24">
    <cfRule type="cellIs" dxfId="7481" priority="3479" operator="lessThan">
      <formula>$C$4</formula>
    </cfRule>
  </conditionalFormatting>
  <conditionalFormatting sqref="BB24">
    <cfRule type="cellIs" dxfId="7480" priority="3480" operator="lessThan">
      <formula>$C$4</formula>
    </cfRule>
  </conditionalFormatting>
  <conditionalFormatting sqref="BB25">
    <cfRule type="cellIs" dxfId="7479" priority="3481" operator="lessThan">
      <formula>$C$4</formula>
    </cfRule>
  </conditionalFormatting>
  <conditionalFormatting sqref="BB25">
    <cfRule type="cellIs" dxfId="7478" priority="3482" operator="lessThan">
      <formula>$C$4</formula>
    </cfRule>
  </conditionalFormatting>
  <conditionalFormatting sqref="BB26">
    <cfRule type="cellIs" dxfId="7477" priority="3483" operator="lessThan">
      <formula>$C$4</formula>
    </cfRule>
  </conditionalFormatting>
  <conditionalFormatting sqref="BB26">
    <cfRule type="cellIs" dxfId="7476" priority="3484" operator="lessThan">
      <formula>$C$4</formula>
    </cfRule>
  </conditionalFormatting>
  <conditionalFormatting sqref="BB27">
    <cfRule type="cellIs" dxfId="7475" priority="3485" operator="lessThan">
      <formula>$C$4</formula>
    </cfRule>
  </conditionalFormatting>
  <conditionalFormatting sqref="BB27">
    <cfRule type="cellIs" dxfId="7474" priority="3486" operator="lessThan">
      <formula>$C$4</formula>
    </cfRule>
  </conditionalFormatting>
  <conditionalFormatting sqref="BB28">
    <cfRule type="cellIs" dxfId="7473" priority="3487" operator="lessThan">
      <formula>$C$4</formula>
    </cfRule>
  </conditionalFormatting>
  <conditionalFormatting sqref="BB28">
    <cfRule type="cellIs" dxfId="7472" priority="3488" operator="lessThan">
      <formula>$C$4</formula>
    </cfRule>
  </conditionalFormatting>
  <conditionalFormatting sqref="BB29">
    <cfRule type="cellIs" dxfId="7471" priority="3489" operator="lessThan">
      <formula>$C$4</formula>
    </cfRule>
  </conditionalFormatting>
  <conditionalFormatting sqref="BB29">
    <cfRule type="cellIs" dxfId="7470" priority="3490" operator="lessThan">
      <formula>$C$4</formula>
    </cfRule>
  </conditionalFormatting>
  <conditionalFormatting sqref="BB30">
    <cfRule type="cellIs" dxfId="7469" priority="3491" operator="lessThan">
      <formula>$C$4</formula>
    </cfRule>
  </conditionalFormatting>
  <conditionalFormatting sqref="BB30">
    <cfRule type="cellIs" dxfId="7468" priority="3492" operator="lessThan">
      <formula>$C$4</formula>
    </cfRule>
  </conditionalFormatting>
  <conditionalFormatting sqref="BB31">
    <cfRule type="cellIs" dxfId="7467" priority="3493" operator="lessThan">
      <formula>$C$4</formula>
    </cfRule>
  </conditionalFormatting>
  <conditionalFormatting sqref="BB31">
    <cfRule type="cellIs" dxfId="7466" priority="3494" operator="lessThan">
      <formula>$C$4</formula>
    </cfRule>
  </conditionalFormatting>
  <conditionalFormatting sqref="BB32">
    <cfRule type="cellIs" dxfId="7465" priority="3495" operator="lessThan">
      <formula>$C$4</formula>
    </cfRule>
  </conditionalFormatting>
  <conditionalFormatting sqref="BB32">
    <cfRule type="cellIs" dxfId="7464" priority="3496" operator="lessThan">
      <formula>$C$4</formula>
    </cfRule>
  </conditionalFormatting>
  <conditionalFormatting sqref="BB33">
    <cfRule type="cellIs" dxfId="7463" priority="3497" operator="lessThan">
      <formula>$C$4</formula>
    </cfRule>
  </conditionalFormatting>
  <conditionalFormatting sqref="BB33">
    <cfRule type="cellIs" dxfId="7462" priority="3498" operator="lessThan">
      <formula>$C$4</formula>
    </cfRule>
  </conditionalFormatting>
  <conditionalFormatting sqref="BB34">
    <cfRule type="cellIs" dxfId="7461" priority="3499" operator="lessThan">
      <formula>$C$4</formula>
    </cfRule>
  </conditionalFormatting>
  <conditionalFormatting sqref="BB34">
    <cfRule type="cellIs" dxfId="7460" priority="3500" operator="lessThan">
      <formula>$C$4</formula>
    </cfRule>
  </conditionalFormatting>
  <conditionalFormatting sqref="BB35">
    <cfRule type="cellIs" dxfId="7459" priority="3501" operator="lessThan">
      <formula>$C$4</formula>
    </cfRule>
  </conditionalFormatting>
  <conditionalFormatting sqref="BB35">
    <cfRule type="cellIs" dxfId="7458" priority="3502" operator="lessThan">
      <formula>$C$4</formula>
    </cfRule>
  </conditionalFormatting>
  <conditionalFormatting sqref="BB36">
    <cfRule type="cellIs" dxfId="7457" priority="3503" operator="lessThan">
      <formula>$C$4</formula>
    </cfRule>
  </conditionalFormatting>
  <conditionalFormatting sqref="BB36">
    <cfRule type="cellIs" dxfId="7456" priority="3504" operator="lessThan">
      <formula>$C$4</formula>
    </cfRule>
  </conditionalFormatting>
  <conditionalFormatting sqref="BB37">
    <cfRule type="cellIs" dxfId="7455" priority="3505" operator="lessThan">
      <formula>$C$4</formula>
    </cfRule>
  </conditionalFormatting>
  <conditionalFormatting sqref="BB37">
    <cfRule type="cellIs" dxfId="7454" priority="3506" operator="lessThan">
      <formula>$C$4</formula>
    </cfRule>
  </conditionalFormatting>
  <conditionalFormatting sqref="BB38">
    <cfRule type="cellIs" dxfId="7453" priority="3507" operator="lessThan">
      <formula>$C$4</formula>
    </cfRule>
  </conditionalFormatting>
  <conditionalFormatting sqref="BB38">
    <cfRule type="cellIs" dxfId="7452" priority="3508" operator="lessThan">
      <formula>$C$4</formula>
    </cfRule>
  </conditionalFormatting>
  <conditionalFormatting sqref="BB39">
    <cfRule type="cellIs" dxfId="7451" priority="3509" operator="lessThan">
      <formula>$C$4</formula>
    </cfRule>
  </conditionalFormatting>
  <conditionalFormatting sqref="BB39">
    <cfRule type="cellIs" dxfId="7450" priority="3510" operator="lessThan">
      <formula>$C$4</formula>
    </cfRule>
  </conditionalFormatting>
  <conditionalFormatting sqref="BB40">
    <cfRule type="cellIs" dxfId="7449" priority="3511" operator="lessThan">
      <formula>$C$4</formula>
    </cfRule>
  </conditionalFormatting>
  <conditionalFormatting sqref="BB40">
    <cfRule type="cellIs" dxfId="7448" priority="3512" operator="lessThan">
      <formula>$C$4</formula>
    </cfRule>
  </conditionalFormatting>
  <conditionalFormatting sqref="BB41">
    <cfRule type="cellIs" dxfId="7447" priority="3513" operator="lessThan">
      <formula>$C$4</formula>
    </cfRule>
  </conditionalFormatting>
  <conditionalFormatting sqref="BB41">
    <cfRule type="cellIs" dxfId="7446" priority="3514" operator="lessThan">
      <formula>$C$4</formula>
    </cfRule>
  </conditionalFormatting>
  <conditionalFormatting sqref="BB42">
    <cfRule type="cellIs" dxfId="7445" priority="3515" operator="lessThan">
      <formula>$C$4</formula>
    </cfRule>
  </conditionalFormatting>
  <conditionalFormatting sqref="BB42">
    <cfRule type="cellIs" dxfId="7444" priority="3516" operator="lessThan">
      <formula>$C$4</formula>
    </cfRule>
  </conditionalFormatting>
  <conditionalFormatting sqref="BB43">
    <cfRule type="cellIs" dxfId="7443" priority="3517" operator="lessThan">
      <formula>$C$4</formula>
    </cfRule>
  </conditionalFormatting>
  <conditionalFormatting sqref="BB43">
    <cfRule type="cellIs" dxfId="7442" priority="3518" operator="lessThan">
      <formula>$C$4</formula>
    </cfRule>
  </conditionalFormatting>
  <conditionalFormatting sqref="BB44">
    <cfRule type="cellIs" dxfId="7441" priority="3519" operator="lessThan">
      <formula>$C$4</formula>
    </cfRule>
  </conditionalFormatting>
  <conditionalFormatting sqref="BB44">
    <cfRule type="cellIs" dxfId="7440" priority="3520" operator="lessThan">
      <formula>$C$4</formula>
    </cfRule>
  </conditionalFormatting>
  <conditionalFormatting sqref="BB45">
    <cfRule type="cellIs" dxfId="7439" priority="3521" operator="lessThan">
      <formula>$C$4</formula>
    </cfRule>
  </conditionalFormatting>
  <conditionalFormatting sqref="BB45">
    <cfRule type="cellIs" dxfId="7438" priority="3522" operator="lessThan">
      <formula>$C$4</formula>
    </cfRule>
  </conditionalFormatting>
  <conditionalFormatting sqref="BB46">
    <cfRule type="cellIs" dxfId="7437" priority="3523" operator="lessThan">
      <formula>$C$4</formula>
    </cfRule>
  </conditionalFormatting>
  <conditionalFormatting sqref="BB46">
    <cfRule type="cellIs" dxfId="7436" priority="3524" operator="lessThan">
      <formula>$C$4</formula>
    </cfRule>
  </conditionalFormatting>
  <conditionalFormatting sqref="BB47">
    <cfRule type="cellIs" dxfId="7435" priority="3525" operator="lessThan">
      <formula>$C$4</formula>
    </cfRule>
  </conditionalFormatting>
  <conditionalFormatting sqref="BB47">
    <cfRule type="cellIs" dxfId="7434" priority="3526" operator="lessThan">
      <formula>$C$4</formula>
    </cfRule>
  </conditionalFormatting>
  <conditionalFormatting sqref="BB48">
    <cfRule type="cellIs" dxfId="7433" priority="3527" operator="lessThan">
      <formula>$C$4</formula>
    </cfRule>
  </conditionalFormatting>
  <conditionalFormatting sqref="BB48">
    <cfRule type="cellIs" dxfId="7432" priority="3528" operator="lessThan">
      <formula>$C$4</formula>
    </cfRule>
  </conditionalFormatting>
  <conditionalFormatting sqref="BB49">
    <cfRule type="cellIs" dxfId="7431" priority="3529" operator="lessThan">
      <formula>$C$4</formula>
    </cfRule>
  </conditionalFormatting>
  <conditionalFormatting sqref="BB49">
    <cfRule type="cellIs" dxfId="7430" priority="3530" operator="lessThan">
      <formula>$C$4</formula>
    </cfRule>
  </conditionalFormatting>
  <conditionalFormatting sqref="BB50">
    <cfRule type="cellIs" dxfId="7429" priority="3531" operator="lessThan">
      <formula>$C$4</formula>
    </cfRule>
  </conditionalFormatting>
  <conditionalFormatting sqref="BB50">
    <cfRule type="cellIs" dxfId="7428" priority="3532" operator="lessThan">
      <formula>$C$4</formula>
    </cfRule>
  </conditionalFormatting>
  <conditionalFormatting sqref="BB51">
    <cfRule type="cellIs" dxfId="7427" priority="3533" operator="lessThan">
      <formula>$C$4</formula>
    </cfRule>
  </conditionalFormatting>
  <conditionalFormatting sqref="BB51">
    <cfRule type="cellIs" dxfId="7426" priority="3534" operator="lessThan">
      <formula>$C$4</formula>
    </cfRule>
  </conditionalFormatting>
  <conditionalFormatting sqref="BB52">
    <cfRule type="cellIs" dxfId="7425" priority="3535" operator="lessThan">
      <formula>$C$4</formula>
    </cfRule>
  </conditionalFormatting>
  <conditionalFormatting sqref="BB52">
    <cfRule type="cellIs" dxfId="7424" priority="3536" operator="lessThan">
      <formula>$C$4</formula>
    </cfRule>
  </conditionalFormatting>
  <conditionalFormatting sqref="BB53">
    <cfRule type="cellIs" dxfId="7423" priority="3537" operator="lessThan">
      <formula>$C$4</formula>
    </cfRule>
  </conditionalFormatting>
  <conditionalFormatting sqref="BB53">
    <cfRule type="cellIs" dxfId="7422" priority="3538" operator="lessThan">
      <formula>$C$4</formula>
    </cfRule>
  </conditionalFormatting>
  <conditionalFormatting sqref="BB54">
    <cfRule type="cellIs" dxfId="7421" priority="3539" operator="lessThan">
      <formula>$C$4</formula>
    </cfRule>
  </conditionalFormatting>
  <conditionalFormatting sqref="BB54">
    <cfRule type="cellIs" dxfId="7420" priority="3540" operator="lessThan">
      <formula>$C$4</formula>
    </cfRule>
  </conditionalFormatting>
  <conditionalFormatting sqref="BB55">
    <cfRule type="cellIs" dxfId="7419" priority="3541" operator="lessThan">
      <formula>$C$4</formula>
    </cfRule>
  </conditionalFormatting>
  <conditionalFormatting sqref="BB55">
    <cfRule type="cellIs" dxfId="7418" priority="3542" operator="lessThan">
      <formula>$C$4</formula>
    </cfRule>
  </conditionalFormatting>
  <conditionalFormatting sqref="BB56">
    <cfRule type="cellIs" dxfId="7417" priority="3543" operator="lessThan">
      <formula>$C$4</formula>
    </cfRule>
  </conditionalFormatting>
  <conditionalFormatting sqref="BB56">
    <cfRule type="cellIs" dxfId="7416" priority="3544" operator="lessThan">
      <formula>$C$4</formula>
    </cfRule>
  </conditionalFormatting>
  <conditionalFormatting sqref="BB57">
    <cfRule type="cellIs" dxfId="7415" priority="3545" operator="lessThan">
      <formula>$C$4</formula>
    </cfRule>
  </conditionalFormatting>
  <conditionalFormatting sqref="BB57">
    <cfRule type="cellIs" dxfId="7414" priority="3546" operator="lessThan">
      <formula>$C$4</formula>
    </cfRule>
  </conditionalFormatting>
  <conditionalFormatting sqref="BB58">
    <cfRule type="cellIs" dxfId="7413" priority="3547" operator="lessThan">
      <formula>$C$4</formula>
    </cfRule>
  </conditionalFormatting>
  <conditionalFormatting sqref="BB58">
    <cfRule type="cellIs" dxfId="7412" priority="3548" operator="lessThan">
      <formula>$C$4</formula>
    </cfRule>
  </conditionalFormatting>
  <conditionalFormatting sqref="BB59">
    <cfRule type="cellIs" dxfId="7411" priority="3549" operator="lessThan">
      <formula>$C$4</formula>
    </cfRule>
  </conditionalFormatting>
  <conditionalFormatting sqref="BB59">
    <cfRule type="cellIs" dxfId="7410" priority="3550" operator="lessThan">
      <formula>$C$4</formula>
    </cfRule>
  </conditionalFormatting>
  <conditionalFormatting sqref="BB60">
    <cfRule type="cellIs" dxfId="7409" priority="3551" operator="lessThan">
      <formula>$C$4</formula>
    </cfRule>
  </conditionalFormatting>
  <conditionalFormatting sqref="BB60">
    <cfRule type="cellIs" dxfId="7408" priority="3552" operator="lessThan">
      <formula>$C$4</formula>
    </cfRule>
  </conditionalFormatting>
  <conditionalFormatting sqref="BC47">
    <cfRule type="cellIs" dxfId="7407" priority="3625" operator="lessThan">
      <formula>$C$4</formula>
    </cfRule>
  </conditionalFormatting>
  <conditionalFormatting sqref="BC47">
    <cfRule type="cellIs" dxfId="7406" priority="3626" operator="lessThan">
      <formula>$C$4</formula>
    </cfRule>
  </conditionalFormatting>
  <conditionalFormatting sqref="BC48">
    <cfRule type="cellIs" dxfId="7405" priority="3627" operator="lessThan">
      <formula>$C$4</formula>
    </cfRule>
  </conditionalFormatting>
  <conditionalFormatting sqref="BC48">
    <cfRule type="cellIs" dxfId="7404" priority="3628" operator="lessThan">
      <formula>$C$4</formula>
    </cfRule>
  </conditionalFormatting>
  <conditionalFormatting sqref="BC49">
    <cfRule type="cellIs" dxfId="7403" priority="3629" operator="lessThan">
      <formula>$C$4</formula>
    </cfRule>
  </conditionalFormatting>
  <conditionalFormatting sqref="BC49">
    <cfRule type="cellIs" dxfId="7402" priority="3630" operator="lessThan">
      <formula>$C$4</formula>
    </cfRule>
  </conditionalFormatting>
  <conditionalFormatting sqref="BC50">
    <cfRule type="cellIs" dxfId="7401" priority="3631" operator="lessThan">
      <formula>$C$4</formula>
    </cfRule>
  </conditionalFormatting>
  <conditionalFormatting sqref="BC50">
    <cfRule type="cellIs" dxfId="7400" priority="3632" operator="lessThan">
      <formula>$C$4</formula>
    </cfRule>
  </conditionalFormatting>
  <conditionalFormatting sqref="BC51">
    <cfRule type="cellIs" dxfId="7399" priority="3633" operator="lessThan">
      <formula>$C$4</formula>
    </cfRule>
  </conditionalFormatting>
  <conditionalFormatting sqref="BC51">
    <cfRule type="cellIs" dxfId="7398" priority="3634" operator="lessThan">
      <formula>$C$4</formula>
    </cfRule>
  </conditionalFormatting>
  <conditionalFormatting sqref="BC52">
    <cfRule type="cellIs" dxfId="7397" priority="3635" operator="lessThan">
      <formula>$C$4</formula>
    </cfRule>
  </conditionalFormatting>
  <conditionalFormatting sqref="BC52">
    <cfRule type="cellIs" dxfId="7396" priority="3636" operator="lessThan">
      <formula>$C$4</formula>
    </cfRule>
  </conditionalFormatting>
  <conditionalFormatting sqref="BC53">
    <cfRule type="cellIs" dxfId="7395" priority="3637" operator="lessThan">
      <formula>$C$4</formula>
    </cfRule>
  </conditionalFormatting>
  <conditionalFormatting sqref="BC53">
    <cfRule type="cellIs" dxfId="7394" priority="3638" operator="lessThan">
      <formula>$C$4</formula>
    </cfRule>
  </conditionalFormatting>
  <conditionalFormatting sqref="BC54">
    <cfRule type="cellIs" dxfId="7393" priority="3639" operator="lessThan">
      <formula>$C$4</formula>
    </cfRule>
  </conditionalFormatting>
  <conditionalFormatting sqref="BC54">
    <cfRule type="cellIs" dxfId="7392" priority="3640" operator="lessThan">
      <formula>$C$4</formula>
    </cfRule>
  </conditionalFormatting>
  <conditionalFormatting sqref="BC55">
    <cfRule type="cellIs" dxfId="7391" priority="3641" operator="lessThan">
      <formula>$C$4</formula>
    </cfRule>
  </conditionalFormatting>
  <conditionalFormatting sqref="BC55">
    <cfRule type="cellIs" dxfId="7390" priority="3642" operator="lessThan">
      <formula>$C$4</formula>
    </cfRule>
  </conditionalFormatting>
  <conditionalFormatting sqref="BC56">
    <cfRule type="cellIs" dxfId="7389" priority="3643" operator="lessThan">
      <formula>$C$4</formula>
    </cfRule>
  </conditionalFormatting>
  <conditionalFormatting sqref="BC56">
    <cfRule type="cellIs" dxfId="7388" priority="3644" operator="lessThan">
      <formula>$C$4</formula>
    </cfRule>
  </conditionalFormatting>
  <conditionalFormatting sqref="BC57">
    <cfRule type="cellIs" dxfId="7387" priority="3645" operator="lessThan">
      <formula>$C$4</formula>
    </cfRule>
  </conditionalFormatting>
  <conditionalFormatting sqref="BC57">
    <cfRule type="cellIs" dxfId="7386" priority="3646" operator="lessThan">
      <formula>$C$4</formula>
    </cfRule>
  </conditionalFormatting>
  <conditionalFormatting sqref="BC58">
    <cfRule type="cellIs" dxfId="7385" priority="3647" operator="lessThan">
      <formula>$C$4</formula>
    </cfRule>
  </conditionalFormatting>
  <conditionalFormatting sqref="BC58">
    <cfRule type="cellIs" dxfId="7384" priority="3648" operator="lessThan">
      <formula>$C$4</formula>
    </cfRule>
  </conditionalFormatting>
  <conditionalFormatting sqref="BC59">
    <cfRule type="cellIs" dxfId="7383" priority="3649" operator="lessThan">
      <formula>$C$4</formula>
    </cfRule>
  </conditionalFormatting>
  <conditionalFormatting sqref="BC59">
    <cfRule type="cellIs" dxfId="7382" priority="3650" operator="lessThan">
      <formula>$C$4</formula>
    </cfRule>
  </conditionalFormatting>
  <conditionalFormatting sqref="BC60">
    <cfRule type="cellIs" dxfId="7381" priority="3651" operator="lessThan">
      <formula>$C$4</formula>
    </cfRule>
  </conditionalFormatting>
  <conditionalFormatting sqref="BC60">
    <cfRule type="cellIs" dxfId="7380" priority="3652" operator="lessThan">
      <formula>$C$4</formula>
    </cfRule>
  </conditionalFormatting>
  <conditionalFormatting sqref="BD11">
    <cfRule type="cellIs" dxfId="7379" priority="3653" operator="lessThan">
      <formula>$C$4</formula>
    </cfRule>
  </conditionalFormatting>
  <conditionalFormatting sqref="BD11">
    <cfRule type="cellIs" dxfId="7378" priority="3654" operator="lessThan">
      <formula>$C$4</formula>
    </cfRule>
  </conditionalFormatting>
  <conditionalFormatting sqref="BD12">
    <cfRule type="cellIs" dxfId="7377" priority="3655" operator="lessThan">
      <formula>$C$4</formula>
    </cfRule>
  </conditionalFormatting>
  <conditionalFormatting sqref="BD12">
    <cfRule type="cellIs" dxfId="7376" priority="3656" operator="lessThan">
      <formula>$C$4</formula>
    </cfRule>
  </conditionalFormatting>
  <conditionalFormatting sqref="BD13">
    <cfRule type="cellIs" dxfId="7375" priority="3657" operator="lessThan">
      <formula>$C$4</formula>
    </cfRule>
  </conditionalFormatting>
  <conditionalFormatting sqref="BD13">
    <cfRule type="cellIs" dxfId="7374" priority="3658" operator="lessThan">
      <formula>$C$4</formula>
    </cfRule>
  </conditionalFormatting>
  <conditionalFormatting sqref="BD14">
    <cfRule type="cellIs" dxfId="7373" priority="3659" operator="lessThan">
      <formula>$C$4</formula>
    </cfRule>
  </conditionalFormatting>
  <conditionalFormatting sqref="BD14">
    <cfRule type="cellIs" dxfId="7372" priority="3660" operator="lessThan">
      <formula>$C$4</formula>
    </cfRule>
  </conditionalFormatting>
  <conditionalFormatting sqref="BD15">
    <cfRule type="cellIs" dxfId="7371" priority="3661" operator="lessThan">
      <formula>$C$4</formula>
    </cfRule>
  </conditionalFormatting>
  <conditionalFormatting sqref="BD15">
    <cfRule type="cellIs" dxfId="7370" priority="3662" operator="lessThan">
      <formula>$C$4</formula>
    </cfRule>
  </conditionalFormatting>
  <conditionalFormatting sqref="BD16">
    <cfRule type="cellIs" dxfId="7369" priority="3663" operator="lessThan">
      <formula>$C$4</formula>
    </cfRule>
  </conditionalFormatting>
  <conditionalFormatting sqref="BD16">
    <cfRule type="cellIs" dxfId="7368" priority="3664" operator="lessThan">
      <formula>$C$4</formula>
    </cfRule>
  </conditionalFormatting>
  <conditionalFormatting sqref="BD17">
    <cfRule type="cellIs" dxfId="7367" priority="3665" operator="lessThan">
      <formula>$C$4</formula>
    </cfRule>
  </conditionalFormatting>
  <conditionalFormatting sqref="BD17">
    <cfRule type="cellIs" dxfId="7366" priority="3666" operator="lessThan">
      <formula>$C$4</formula>
    </cfRule>
  </conditionalFormatting>
  <conditionalFormatting sqref="BD18">
    <cfRule type="cellIs" dxfId="7365" priority="3667" operator="lessThan">
      <formula>$C$4</formula>
    </cfRule>
  </conditionalFormatting>
  <conditionalFormatting sqref="BD18">
    <cfRule type="cellIs" dxfId="7364" priority="3668" operator="lessThan">
      <formula>$C$4</formula>
    </cfRule>
  </conditionalFormatting>
  <conditionalFormatting sqref="BD19">
    <cfRule type="cellIs" dxfId="7363" priority="3669" operator="lessThan">
      <formula>$C$4</formula>
    </cfRule>
  </conditionalFormatting>
  <conditionalFormatting sqref="BD19">
    <cfRule type="cellIs" dxfId="7362" priority="3670" operator="lessThan">
      <formula>$C$4</formula>
    </cfRule>
  </conditionalFormatting>
  <conditionalFormatting sqref="BD20">
    <cfRule type="cellIs" dxfId="7361" priority="3671" operator="lessThan">
      <formula>$C$4</formula>
    </cfRule>
  </conditionalFormatting>
  <conditionalFormatting sqref="BD20">
    <cfRule type="cellIs" dxfId="7360" priority="3672" operator="lessThan">
      <formula>$C$4</formula>
    </cfRule>
  </conditionalFormatting>
  <conditionalFormatting sqref="BD21">
    <cfRule type="cellIs" dxfId="7359" priority="3673" operator="lessThan">
      <formula>$C$4</formula>
    </cfRule>
  </conditionalFormatting>
  <conditionalFormatting sqref="BD21">
    <cfRule type="cellIs" dxfId="7358" priority="3674" operator="lessThan">
      <formula>$C$4</formula>
    </cfRule>
  </conditionalFormatting>
  <conditionalFormatting sqref="BD22">
    <cfRule type="cellIs" dxfId="7357" priority="3675" operator="lessThan">
      <formula>$C$4</formula>
    </cfRule>
  </conditionalFormatting>
  <conditionalFormatting sqref="BD22">
    <cfRule type="cellIs" dxfId="7356" priority="3676" operator="lessThan">
      <formula>$C$4</formula>
    </cfRule>
  </conditionalFormatting>
  <conditionalFormatting sqref="BD23">
    <cfRule type="cellIs" dxfId="7355" priority="3677" operator="lessThan">
      <formula>$C$4</formula>
    </cfRule>
  </conditionalFormatting>
  <conditionalFormatting sqref="BD23">
    <cfRule type="cellIs" dxfId="7354" priority="3678" operator="lessThan">
      <formula>$C$4</formula>
    </cfRule>
  </conditionalFormatting>
  <conditionalFormatting sqref="BD24">
    <cfRule type="cellIs" dxfId="7353" priority="3679" operator="lessThan">
      <formula>$C$4</formula>
    </cfRule>
  </conditionalFormatting>
  <conditionalFormatting sqref="BD24">
    <cfRule type="cellIs" dxfId="7352" priority="3680" operator="lessThan">
      <formula>$C$4</formula>
    </cfRule>
  </conditionalFormatting>
  <conditionalFormatting sqref="BD25">
    <cfRule type="cellIs" dxfId="7351" priority="3681" operator="lessThan">
      <formula>$C$4</formula>
    </cfRule>
  </conditionalFormatting>
  <conditionalFormatting sqref="BD25">
    <cfRule type="cellIs" dxfId="7350" priority="3682" operator="lessThan">
      <formula>$C$4</formula>
    </cfRule>
  </conditionalFormatting>
  <conditionalFormatting sqref="BD26">
    <cfRule type="cellIs" dxfId="7349" priority="3683" operator="lessThan">
      <formula>$C$4</formula>
    </cfRule>
  </conditionalFormatting>
  <conditionalFormatting sqref="BD26">
    <cfRule type="cellIs" dxfId="7348" priority="3684" operator="lessThan">
      <formula>$C$4</formula>
    </cfRule>
  </conditionalFormatting>
  <conditionalFormatting sqref="BD27">
    <cfRule type="cellIs" dxfId="7347" priority="3685" operator="lessThan">
      <formula>$C$4</formula>
    </cfRule>
  </conditionalFormatting>
  <conditionalFormatting sqref="BD27">
    <cfRule type="cellIs" dxfId="7346" priority="3686" operator="lessThan">
      <formula>$C$4</formula>
    </cfRule>
  </conditionalFormatting>
  <conditionalFormatting sqref="BD28">
    <cfRule type="cellIs" dxfId="7345" priority="3687" operator="lessThan">
      <formula>$C$4</formula>
    </cfRule>
  </conditionalFormatting>
  <conditionalFormatting sqref="BD28">
    <cfRule type="cellIs" dxfId="7344" priority="3688" operator="lessThan">
      <formula>$C$4</formula>
    </cfRule>
  </conditionalFormatting>
  <conditionalFormatting sqref="BD29">
    <cfRule type="cellIs" dxfId="7343" priority="3689" operator="lessThan">
      <formula>$C$4</formula>
    </cfRule>
  </conditionalFormatting>
  <conditionalFormatting sqref="BD29">
    <cfRule type="cellIs" dxfId="7342" priority="3690" operator="lessThan">
      <formula>$C$4</formula>
    </cfRule>
  </conditionalFormatting>
  <conditionalFormatting sqref="BD30">
    <cfRule type="cellIs" dxfId="7341" priority="3691" operator="lessThan">
      <formula>$C$4</formula>
    </cfRule>
  </conditionalFormatting>
  <conditionalFormatting sqref="BD30">
    <cfRule type="cellIs" dxfId="7340" priority="3692" operator="lessThan">
      <formula>$C$4</formula>
    </cfRule>
  </conditionalFormatting>
  <conditionalFormatting sqref="BD31">
    <cfRule type="cellIs" dxfId="7339" priority="3693" operator="lessThan">
      <formula>$C$4</formula>
    </cfRule>
  </conditionalFormatting>
  <conditionalFormatting sqref="BD31">
    <cfRule type="cellIs" dxfId="7338" priority="3694" operator="lessThan">
      <formula>$C$4</formula>
    </cfRule>
  </conditionalFormatting>
  <conditionalFormatting sqref="BD32">
    <cfRule type="cellIs" dxfId="7337" priority="3695" operator="lessThan">
      <formula>$C$4</formula>
    </cfRule>
  </conditionalFormatting>
  <conditionalFormatting sqref="BD32">
    <cfRule type="cellIs" dxfId="7336" priority="3696" operator="lessThan">
      <formula>$C$4</formula>
    </cfRule>
  </conditionalFormatting>
  <conditionalFormatting sqref="BD33">
    <cfRule type="cellIs" dxfId="7335" priority="3697" operator="lessThan">
      <formula>$C$4</formula>
    </cfRule>
  </conditionalFormatting>
  <conditionalFormatting sqref="BD33">
    <cfRule type="cellIs" dxfId="7334" priority="3698" operator="lessThan">
      <formula>$C$4</formula>
    </cfRule>
  </conditionalFormatting>
  <conditionalFormatting sqref="BD34">
    <cfRule type="cellIs" dxfId="7333" priority="3699" operator="lessThan">
      <formula>$C$4</formula>
    </cfRule>
  </conditionalFormatting>
  <conditionalFormatting sqref="BD34">
    <cfRule type="cellIs" dxfId="7332" priority="3700" operator="lessThan">
      <formula>$C$4</formula>
    </cfRule>
  </conditionalFormatting>
  <conditionalFormatting sqref="BD35">
    <cfRule type="cellIs" dxfId="7331" priority="3701" operator="lessThan">
      <formula>$C$4</formula>
    </cfRule>
  </conditionalFormatting>
  <conditionalFormatting sqref="BD35">
    <cfRule type="cellIs" dxfId="7330" priority="3702" operator="lessThan">
      <formula>$C$4</formula>
    </cfRule>
  </conditionalFormatting>
  <conditionalFormatting sqref="BD36">
    <cfRule type="cellIs" dxfId="7329" priority="3703" operator="lessThan">
      <formula>$C$4</formula>
    </cfRule>
  </conditionalFormatting>
  <conditionalFormatting sqref="BD36">
    <cfRule type="cellIs" dxfId="7328" priority="3704" operator="lessThan">
      <formula>$C$4</formula>
    </cfRule>
  </conditionalFormatting>
  <conditionalFormatting sqref="BD37">
    <cfRule type="cellIs" dxfId="7327" priority="3705" operator="lessThan">
      <formula>$C$4</formula>
    </cfRule>
  </conditionalFormatting>
  <conditionalFormatting sqref="BD37">
    <cfRule type="cellIs" dxfId="7326" priority="3706" operator="lessThan">
      <formula>$C$4</formula>
    </cfRule>
  </conditionalFormatting>
  <conditionalFormatting sqref="BD38">
    <cfRule type="cellIs" dxfId="7325" priority="3707" operator="lessThan">
      <formula>$C$4</formula>
    </cfRule>
  </conditionalFormatting>
  <conditionalFormatting sqref="BD38">
    <cfRule type="cellIs" dxfId="7324" priority="3708" operator="lessThan">
      <formula>$C$4</formula>
    </cfRule>
  </conditionalFormatting>
  <conditionalFormatting sqref="BD39">
    <cfRule type="cellIs" dxfId="7323" priority="3709" operator="lessThan">
      <formula>$C$4</formula>
    </cfRule>
  </conditionalFormatting>
  <conditionalFormatting sqref="BD39">
    <cfRule type="cellIs" dxfId="7322" priority="3710" operator="lessThan">
      <formula>$C$4</formula>
    </cfRule>
  </conditionalFormatting>
  <conditionalFormatting sqref="BD40">
    <cfRule type="cellIs" dxfId="7321" priority="3711" operator="lessThan">
      <formula>$C$4</formula>
    </cfRule>
  </conditionalFormatting>
  <conditionalFormatting sqref="BD40">
    <cfRule type="cellIs" dxfId="7320" priority="3712" operator="lessThan">
      <formula>$C$4</formula>
    </cfRule>
  </conditionalFormatting>
  <conditionalFormatting sqref="BD41">
    <cfRule type="cellIs" dxfId="7319" priority="3713" operator="lessThan">
      <formula>$C$4</formula>
    </cfRule>
  </conditionalFormatting>
  <conditionalFormatting sqref="BD41">
    <cfRule type="cellIs" dxfId="7318" priority="3714" operator="lessThan">
      <formula>$C$4</formula>
    </cfRule>
  </conditionalFormatting>
  <conditionalFormatting sqref="BD42">
    <cfRule type="cellIs" dxfId="7317" priority="3715" operator="lessThan">
      <formula>$C$4</formula>
    </cfRule>
  </conditionalFormatting>
  <conditionalFormatting sqref="BD42">
    <cfRule type="cellIs" dxfId="7316" priority="3716" operator="lessThan">
      <formula>$C$4</formula>
    </cfRule>
  </conditionalFormatting>
  <conditionalFormatting sqref="BD43">
    <cfRule type="cellIs" dxfId="7315" priority="3717" operator="lessThan">
      <formula>$C$4</formula>
    </cfRule>
  </conditionalFormatting>
  <conditionalFormatting sqref="BD43">
    <cfRule type="cellIs" dxfId="7314" priority="3718" operator="lessThan">
      <formula>$C$4</formula>
    </cfRule>
  </conditionalFormatting>
  <conditionalFormatting sqref="BD44">
    <cfRule type="cellIs" dxfId="7313" priority="3719" operator="lessThan">
      <formula>$C$4</formula>
    </cfRule>
  </conditionalFormatting>
  <conditionalFormatting sqref="BD44">
    <cfRule type="cellIs" dxfId="7312" priority="3720" operator="lessThan">
      <formula>$C$4</formula>
    </cfRule>
  </conditionalFormatting>
  <conditionalFormatting sqref="BD45">
    <cfRule type="cellIs" dxfId="7311" priority="3721" operator="lessThan">
      <formula>$C$4</formula>
    </cfRule>
  </conditionalFormatting>
  <conditionalFormatting sqref="BD45">
    <cfRule type="cellIs" dxfId="7310" priority="3722" operator="lessThan">
      <formula>$C$4</formula>
    </cfRule>
  </conditionalFormatting>
  <conditionalFormatting sqref="BD46">
    <cfRule type="cellIs" dxfId="7309" priority="3723" operator="lessThan">
      <formula>$C$4</formula>
    </cfRule>
  </conditionalFormatting>
  <conditionalFormatting sqref="BD46">
    <cfRule type="cellIs" dxfId="7308" priority="3724" operator="lessThan">
      <formula>$C$4</formula>
    </cfRule>
  </conditionalFormatting>
  <conditionalFormatting sqref="BD47">
    <cfRule type="cellIs" dxfId="7307" priority="3725" operator="lessThan">
      <formula>$C$4</formula>
    </cfRule>
  </conditionalFormatting>
  <conditionalFormatting sqref="BD47">
    <cfRule type="cellIs" dxfId="7306" priority="3726" operator="lessThan">
      <formula>$C$4</formula>
    </cfRule>
  </conditionalFormatting>
  <conditionalFormatting sqref="BD48">
    <cfRule type="cellIs" dxfId="7305" priority="3727" operator="lessThan">
      <formula>$C$4</formula>
    </cfRule>
  </conditionalFormatting>
  <conditionalFormatting sqref="BD48">
    <cfRule type="cellIs" dxfId="7304" priority="3728" operator="lessThan">
      <formula>$C$4</formula>
    </cfRule>
  </conditionalFormatting>
  <conditionalFormatting sqref="BD49">
    <cfRule type="cellIs" dxfId="7303" priority="3729" operator="lessThan">
      <formula>$C$4</formula>
    </cfRule>
  </conditionalFormatting>
  <conditionalFormatting sqref="BD49">
    <cfRule type="cellIs" dxfId="7302" priority="3730" operator="lessThan">
      <formula>$C$4</formula>
    </cfRule>
  </conditionalFormatting>
  <conditionalFormatting sqref="BD50">
    <cfRule type="cellIs" dxfId="7301" priority="3731" operator="lessThan">
      <formula>$C$4</formula>
    </cfRule>
  </conditionalFormatting>
  <conditionalFormatting sqref="BD50">
    <cfRule type="cellIs" dxfId="7300" priority="3732" operator="lessThan">
      <formula>$C$4</formula>
    </cfRule>
  </conditionalFormatting>
  <conditionalFormatting sqref="BD51">
    <cfRule type="cellIs" dxfId="7299" priority="3733" operator="lessThan">
      <formula>$C$4</formula>
    </cfRule>
  </conditionalFormatting>
  <conditionalFormatting sqref="BD51">
    <cfRule type="cellIs" dxfId="7298" priority="3734" operator="lessThan">
      <formula>$C$4</formula>
    </cfRule>
  </conditionalFormatting>
  <conditionalFormatting sqref="BD52">
    <cfRule type="cellIs" dxfId="7297" priority="3735" operator="lessThan">
      <formula>$C$4</formula>
    </cfRule>
  </conditionalFormatting>
  <conditionalFormatting sqref="BD52">
    <cfRule type="cellIs" dxfId="7296" priority="3736" operator="lessThan">
      <formula>$C$4</formula>
    </cfRule>
  </conditionalFormatting>
  <conditionalFormatting sqref="BD53">
    <cfRule type="cellIs" dxfId="7295" priority="3737" operator="lessThan">
      <formula>$C$4</formula>
    </cfRule>
  </conditionalFormatting>
  <conditionalFormatting sqref="BD53">
    <cfRule type="cellIs" dxfId="7294" priority="3738" operator="lessThan">
      <formula>$C$4</formula>
    </cfRule>
  </conditionalFormatting>
  <conditionalFormatting sqref="BD54">
    <cfRule type="cellIs" dxfId="7293" priority="3739" operator="lessThan">
      <formula>$C$4</formula>
    </cfRule>
  </conditionalFormatting>
  <conditionalFormatting sqref="BD54">
    <cfRule type="cellIs" dxfId="7292" priority="3740" operator="lessThan">
      <formula>$C$4</formula>
    </cfRule>
  </conditionalFormatting>
  <conditionalFormatting sqref="BD55">
    <cfRule type="cellIs" dxfId="7291" priority="3741" operator="lessThan">
      <formula>$C$4</formula>
    </cfRule>
  </conditionalFormatting>
  <conditionalFormatting sqref="BD55">
    <cfRule type="cellIs" dxfId="7290" priority="3742" operator="lessThan">
      <formula>$C$4</formula>
    </cfRule>
  </conditionalFormatting>
  <conditionalFormatting sqref="BD56">
    <cfRule type="cellIs" dxfId="7289" priority="3743" operator="lessThan">
      <formula>$C$4</formula>
    </cfRule>
  </conditionalFormatting>
  <conditionalFormatting sqref="BD56">
    <cfRule type="cellIs" dxfId="7288" priority="3744" operator="lessThan">
      <formula>$C$4</formula>
    </cfRule>
  </conditionalFormatting>
  <conditionalFormatting sqref="BD57">
    <cfRule type="cellIs" dxfId="7287" priority="3745" operator="lessThan">
      <formula>$C$4</formula>
    </cfRule>
  </conditionalFormatting>
  <conditionalFormatting sqref="BD57">
    <cfRule type="cellIs" dxfId="7286" priority="3746" operator="lessThan">
      <formula>$C$4</formula>
    </cfRule>
  </conditionalFormatting>
  <conditionalFormatting sqref="BD58">
    <cfRule type="cellIs" dxfId="7285" priority="3747" operator="lessThan">
      <formula>$C$4</formula>
    </cfRule>
  </conditionalFormatting>
  <conditionalFormatting sqref="BD58">
    <cfRule type="cellIs" dxfId="7284" priority="3748" operator="lessThan">
      <formula>$C$4</formula>
    </cfRule>
  </conditionalFormatting>
  <conditionalFormatting sqref="BD59">
    <cfRule type="cellIs" dxfId="7283" priority="3749" operator="lessThan">
      <formula>$C$4</formula>
    </cfRule>
  </conditionalFormatting>
  <conditionalFormatting sqref="BD59">
    <cfRule type="cellIs" dxfId="7282" priority="3750" operator="lessThan">
      <formula>$C$4</formula>
    </cfRule>
  </conditionalFormatting>
  <conditionalFormatting sqref="BD60">
    <cfRule type="cellIs" dxfId="7281" priority="3751" operator="lessThan">
      <formula>$C$4</formula>
    </cfRule>
  </conditionalFormatting>
  <conditionalFormatting sqref="BD60">
    <cfRule type="cellIs" dxfId="7280" priority="3752" operator="lessThan">
      <formula>$C$4</formula>
    </cfRule>
  </conditionalFormatting>
  <conditionalFormatting sqref="BE11">
    <cfRule type="cellIs" dxfId="7279" priority="3753" operator="lessThan">
      <formula>$C$4</formula>
    </cfRule>
  </conditionalFormatting>
  <conditionalFormatting sqref="BE11">
    <cfRule type="cellIs" dxfId="7278" priority="3754" operator="lessThan">
      <formula>$C$4</formula>
    </cfRule>
  </conditionalFormatting>
  <conditionalFormatting sqref="BE12">
    <cfRule type="cellIs" dxfId="7277" priority="3755" operator="lessThan">
      <formula>$C$4</formula>
    </cfRule>
  </conditionalFormatting>
  <conditionalFormatting sqref="BE12">
    <cfRule type="cellIs" dxfId="7276" priority="3756" operator="lessThan">
      <formula>$C$4</formula>
    </cfRule>
  </conditionalFormatting>
  <conditionalFormatting sqref="BE13">
    <cfRule type="cellIs" dxfId="7275" priority="3757" operator="lessThan">
      <formula>$C$4</formula>
    </cfRule>
  </conditionalFormatting>
  <conditionalFormatting sqref="BE13">
    <cfRule type="cellIs" dxfId="7274" priority="3758" operator="lessThan">
      <formula>$C$4</formula>
    </cfRule>
  </conditionalFormatting>
  <conditionalFormatting sqref="BE14">
    <cfRule type="cellIs" dxfId="7273" priority="3759" operator="lessThan">
      <formula>$C$4</formula>
    </cfRule>
  </conditionalFormatting>
  <conditionalFormatting sqref="BE14">
    <cfRule type="cellIs" dxfId="7272" priority="3760" operator="lessThan">
      <formula>$C$4</formula>
    </cfRule>
  </conditionalFormatting>
  <conditionalFormatting sqref="BE15">
    <cfRule type="cellIs" dxfId="7271" priority="3761" operator="lessThan">
      <formula>$C$4</formula>
    </cfRule>
  </conditionalFormatting>
  <conditionalFormatting sqref="BE15">
    <cfRule type="cellIs" dxfId="7270" priority="3762" operator="lessThan">
      <formula>$C$4</formula>
    </cfRule>
  </conditionalFormatting>
  <conditionalFormatting sqref="BE16">
    <cfRule type="cellIs" dxfId="7269" priority="3763" operator="lessThan">
      <formula>$C$4</formula>
    </cfRule>
  </conditionalFormatting>
  <conditionalFormatting sqref="BE16">
    <cfRule type="cellIs" dxfId="7268" priority="3764" operator="lessThan">
      <formula>$C$4</formula>
    </cfRule>
  </conditionalFormatting>
  <conditionalFormatting sqref="BE17">
    <cfRule type="cellIs" dxfId="7267" priority="3765" operator="lessThan">
      <formula>$C$4</formula>
    </cfRule>
  </conditionalFormatting>
  <conditionalFormatting sqref="BE17">
    <cfRule type="cellIs" dxfId="7266" priority="3766" operator="lessThan">
      <formula>$C$4</formula>
    </cfRule>
  </conditionalFormatting>
  <conditionalFormatting sqref="BE18">
    <cfRule type="cellIs" dxfId="7265" priority="3767" operator="lessThan">
      <formula>$C$4</formula>
    </cfRule>
  </conditionalFormatting>
  <conditionalFormatting sqref="BE18">
    <cfRule type="cellIs" dxfId="7264" priority="3768" operator="lessThan">
      <formula>$C$4</formula>
    </cfRule>
  </conditionalFormatting>
  <conditionalFormatting sqref="BE19">
    <cfRule type="cellIs" dxfId="7263" priority="3769" operator="lessThan">
      <formula>$C$4</formula>
    </cfRule>
  </conditionalFormatting>
  <conditionalFormatting sqref="BE19">
    <cfRule type="cellIs" dxfId="7262" priority="3770" operator="lessThan">
      <formula>$C$4</formula>
    </cfRule>
  </conditionalFormatting>
  <conditionalFormatting sqref="BE20">
    <cfRule type="cellIs" dxfId="7261" priority="3771" operator="lessThan">
      <formula>$C$4</formula>
    </cfRule>
  </conditionalFormatting>
  <conditionalFormatting sqref="BE20">
    <cfRule type="cellIs" dxfId="7260" priority="3772" operator="lessThan">
      <formula>$C$4</formula>
    </cfRule>
  </conditionalFormatting>
  <conditionalFormatting sqref="BE21">
    <cfRule type="cellIs" dxfId="7259" priority="3773" operator="lessThan">
      <formula>$C$4</formula>
    </cfRule>
  </conditionalFormatting>
  <conditionalFormatting sqref="BE21">
    <cfRule type="cellIs" dxfId="7258" priority="3774" operator="lessThan">
      <formula>$C$4</formula>
    </cfRule>
  </conditionalFormatting>
  <conditionalFormatting sqref="BE22">
    <cfRule type="cellIs" dxfId="7257" priority="3775" operator="lessThan">
      <formula>$C$4</formula>
    </cfRule>
  </conditionalFormatting>
  <conditionalFormatting sqref="BE22">
    <cfRule type="cellIs" dxfId="7256" priority="3776" operator="lessThan">
      <formula>$C$4</formula>
    </cfRule>
  </conditionalFormatting>
  <conditionalFormatting sqref="BE23">
    <cfRule type="cellIs" dxfId="7255" priority="3777" operator="lessThan">
      <formula>$C$4</formula>
    </cfRule>
  </conditionalFormatting>
  <conditionalFormatting sqref="BE23">
    <cfRule type="cellIs" dxfId="7254" priority="3778" operator="lessThan">
      <formula>$C$4</formula>
    </cfRule>
  </conditionalFormatting>
  <conditionalFormatting sqref="BE24">
    <cfRule type="cellIs" dxfId="7253" priority="3779" operator="lessThan">
      <formula>$C$4</formula>
    </cfRule>
  </conditionalFormatting>
  <conditionalFormatting sqref="BE24">
    <cfRule type="cellIs" dxfId="7252" priority="3780" operator="lessThan">
      <formula>$C$4</formula>
    </cfRule>
  </conditionalFormatting>
  <conditionalFormatting sqref="BE25">
    <cfRule type="cellIs" dxfId="7251" priority="3781" operator="lessThan">
      <formula>$C$4</formula>
    </cfRule>
  </conditionalFormatting>
  <conditionalFormatting sqref="BE25">
    <cfRule type="cellIs" dxfId="7250" priority="3782" operator="lessThan">
      <formula>$C$4</formula>
    </cfRule>
  </conditionalFormatting>
  <conditionalFormatting sqref="BE26">
    <cfRule type="cellIs" dxfId="7249" priority="3783" operator="lessThan">
      <formula>$C$4</formula>
    </cfRule>
  </conditionalFormatting>
  <conditionalFormatting sqref="BE26">
    <cfRule type="cellIs" dxfId="7248" priority="3784" operator="lessThan">
      <formula>$C$4</formula>
    </cfRule>
  </conditionalFormatting>
  <conditionalFormatting sqref="BE27">
    <cfRule type="cellIs" dxfId="7247" priority="3785" operator="lessThan">
      <formula>$C$4</formula>
    </cfRule>
  </conditionalFormatting>
  <conditionalFormatting sqref="BE27">
    <cfRule type="cellIs" dxfId="7246" priority="3786" operator="lessThan">
      <formula>$C$4</formula>
    </cfRule>
  </conditionalFormatting>
  <conditionalFormatting sqref="BE28">
    <cfRule type="cellIs" dxfId="7245" priority="3787" operator="lessThan">
      <formula>$C$4</formula>
    </cfRule>
  </conditionalFormatting>
  <conditionalFormatting sqref="BE28">
    <cfRule type="cellIs" dxfId="7244" priority="3788" operator="lessThan">
      <formula>$C$4</formula>
    </cfRule>
  </conditionalFormatting>
  <conditionalFormatting sqref="BE29">
    <cfRule type="cellIs" dxfId="7243" priority="3789" operator="lessThan">
      <formula>$C$4</formula>
    </cfRule>
  </conditionalFormatting>
  <conditionalFormatting sqref="BE29">
    <cfRule type="cellIs" dxfId="7242" priority="3790" operator="lessThan">
      <formula>$C$4</formula>
    </cfRule>
  </conditionalFormatting>
  <conditionalFormatting sqref="BE30">
    <cfRule type="cellIs" dxfId="7241" priority="3791" operator="lessThan">
      <formula>$C$4</formula>
    </cfRule>
  </conditionalFormatting>
  <conditionalFormatting sqref="BE30">
    <cfRule type="cellIs" dxfId="7240" priority="3792" operator="lessThan">
      <formula>$C$4</formula>
    </cfRule>
  </conditionalFormatting>
  <conditionalFormatting sqref="BE31">
    <cfRule type="cellIs" dxfId="7239" priority="3793" operator="lessThan">
      <formula>$C$4</formula>
    </cfRule>
  </conditionalFormatting>
  <conditionalFormatting sqref="BE31">
    <cfRule type="cellIs" dxfId="7238" priority="3794" operator="lessThan">
      <formula>$C$4</formula>
    </cfRule>
  </conditionalFormatting>
  <conditionalFormatting sqref="BE32">
    <cfRule type="cellIs" dxfId="7237" priority="3795" operator="lessThan">
      <formula>$C$4</formula>
    </cfRule>
  </conditionalFormatting>
  <conditionalFormatting sqref="BE32">
    <cfRule type="cellIs" dxfId="7236" priority="3796" operator="lessThan">
      <formula>$C$4</formula>
    </cfRule>
  </conditionalFormatting>
  <conditionalFormatting sqref="BE33">
    <cfRule type="cellIs" dxfId="7235" priority="3797" operator="lessThan">
      <formula>$C$4</formula>
    </cfRule>
  </conditionalFormatting>
  <conditionalFormatting sqref="BE33">
    <cfRule type="cellIs" dxfId="7234" priority="3798" operator="lessThan">
      <formula>$C$4</formula>
    </cfRule>
  </conditionalFormatting>
  <conditionalFormatting sqref="BE34">
    <cfRule type="cellIs" dxfId="7233" priority="3799" operator="lessThan">
      <formula>$C$4</formula>
    </cfRule>
  </conditionalFormatting>
  <conditionalFormatting sqref="BE34">
    <cfRule type="cellIs" dxfId="7232" priority="3800" operator="lessThan">
      <formula>$C$4</formula>
    </cfRule>
  </conditionalFormatting>
  <conditionalFormatting sqref="BE35">
    <cfRule type="cellIs" dxfId="7231" priority="3801" operator="lessThan">
      <formula>$C$4</formula>
    </cfRule>
  </conditionalFormatting>
  <conditionalFormatting sqref="BE35">
    <cfRule type="cellIs" dxfId="7230" priority="3802" operator="lessThan">
      <formula>$C$4</formula>
    </cfRule>
  </conditionalFormatting>
  <conditionalFormatting sqref="BE36">
    <cfRule type="cellIs" dxfId="7229" priority="3803" operator="lessThan">
      <formula>$C$4</formula>
    </cfRule>
  </conditionalFormatting>
  <conditionalFormatting sqref="BE36">
    <cfRule type="cellIs" dxfId="7228" priority="3804" operator="lessThan">
      <formula>$C$4</formula>
    </cfRule>
  </conditionalFormatting>
  <conditionalFormatting sqref="BE37">
    <cfRule type="cellIs" dxfId="7227" priority="3805" operator="lessThan">
      <formula>$C$4</formula>
    </cfRule>
  </conditionalFormatting>
  <conditionalFormatting sqref="BE37">
    <cfRule type="cellIs" dxfId="7226" priority="3806" operator="lessThan">
      <formula>$C$4</formula>
    </cfRule>
  </conditionalFormatting>
  <conditionalFormatting sqref="BE38">
    <cfRule type="cellIs" dxfId="7225" priority="3807" operator="lessThan">
      <formula>$C$4</formula>
    </cfRule>
  </conditionalFormatting>
  <conditionalFormatting sqref="BE38">
    <cfRule type="cellIs" dxfId="7224" priority="3808" operator="lessThan">
      <formula>$C$4</formula>
    </cfRule>
  </conditionalFormatting>
  <conditionalFormatting sqref="BE39">
    <cfRule type="cellIs" dxfId="7223" priority="3809" operator="lessThan">
      <formula>$C$4</formula>
    </cfRule>
  </conditionalFormatting>
  <conditionalFormatting sqref="BE39">
    <cfRule type="cellIs" dxfId="7222" priority="3810" operator="lessThan">
      <formula>$C$4</formula>
    </cfRule>
  </conditionalFormatting>
  <conditionalFormatting sqref="BE40">
    <cfRule type="cellIs" dxfId="7221" priority="3811" operator="lessThan">
      <formula>$C$4</formula>
    </cfRule>
  </conditionalFormatting>
  <conditionalFormatting sqref="BE40">
    <cfRule type="cellIs" dxfId="7220" priority="3812" operator="lessThan">
      <formula>$C$4</formula>
    </cfRule>
  </conditionalFormatting>
  <conditionalFormatting sqref="BE41">
    <cfRule type="cellIs" dxfId="7219" priority="3813" operator="lessThan">
      <formula>$C$4</formula>
    </cfRule>
  </conditionalFormatting>
  <conditionalFormatting sqref="BE41">
    <cfRule type="cellIs" dxfId="7218" priority="3814" operator="lessThan">
      <formula>$C$4</formula>
    </cfRule>
  </conditionalFormatting>
  <conditionalFormatting sqref="BE42">
    <cfRule type="cellIs" dxfId="7217" priority="3815" operator="lessThan">
      <formula>$C$4</formula>
    </cfRule>
  </conditionalFormatting>
  <conditionalFormatting sqref="BE42">
    <cfRule type="cellIs" dxfId="7216" priority="3816" operator="lessThan">
      <formula>$C$4</formula>
    </cfRule>
  </conditionalFormatting>
  <conditionalFormatting sqref="BE43">
    <cfRule type="cellIs" dxfId="7215" priority="3817" operator="lessThan">
      <formula>$C$4</formula>
    </cfRule>
  </conditionalFormatting>
  <conditionalFormatting sqref="BE43">
    <cfRule type="cellIs" dxfId="7214" priority="3818" operator="lessThan">
      <formula>$C$4</formula>
    </cfRule>
  </conditionalFormatting>
  <conditionalFormatting sqref="BE44">
    <cfRule type="cellIs" dxfId="7213" priority="3819" operator="lessThan">
      <formula>$C$4</formula>
    </cfRule>
  </conditionalFormatting>
  <conditionalFormatting sqref="BE44">
    <cfRule type="cellIs" dxfId="7212" priority="3820" operator="lessThan">
      <formula>$C$4</formula>
    </cfRule>
  </conditionalFormatting>
  <conditionalFormatting sqref="BE45">
    <cfRule type="cellIs" dxfId="7211" priority="3821" operator="lessThan">
      <formula>$C$4</formula>
    </cfRule>
  </conditionalFormatting>
  <conditionalFormatting sqref="BE45">
    <cfRule type="cellIs" dxfId="7210" priority="3822" operator="lessThan">
      <formula>$C$4</formula>
    </cfRule>
  </conditionalFormatting>
  <conditionalFormatting sqref="BE46">
    <cfRule type="cellIs" dxfId="7209" priority="3823" operator="lessThan">
      <formula>$C$4</formula>
    </cfRule>
  </conditionalFormatting>
  <conditionalFormatting sqref="BE46">
    <cfRule type="cellIs" dxfId="7208" priority="3824" operator="lessThan">
      <formula>$C$4</formula>
    </cfRule>
  </conditionalFormatting>
  <conditionalFormatting sqref="BE47">
    <cfRule type="cellIs" dxfId="7207" priority="3825" operator="lessThan">
      <formula>$C$4</formula>
    </cfRule>
  </conditionalFormatting>
  <conditionalFormatting sqref="BE47">
    <cfRule type="cellIs" dxfId="7206" priority="3826" operator="lessThan">
      <formula>$C$4</formula>
    </cfRule>
  </conditionalFormatting>
  <conditionalFormatting sqref="BE48">
    <cfRule type="cellIs" dxfId="7205" priority="3827" operator="lessThan">
      <formula>$C$4</formula>
    </cfRule>
  </conditionalFormatting>
  <conditionalFormatting sqref="BE48">
    <cfRule type="cellIs" dxfId="7204" priority="3828" operator="lessThan">
      <formula>$C$4</formula>
    </cfRule>
  </conditionalFormatting>
  <conditionalFormatting sqref="BE49">
    <cfRule type="cellIs" dxfId="7203" priority="3829" operator="lessThan">
      <formula>$C$4</formula>
    </cfRule>
  </conditionalFormatting>
  <conditionalFormatting sqref="BE49">
    <cfRule type="cellIs" dxfId="7202" priority="3830" operator="lessThan">
      <formula>$C$4</formula>
    </cfRule>
  </conditionalFormatting>
  <conditionalFormatting sqref="BE50">
    <cfRule type="cellIs" dxfId="7201" priority="3831" operator="lessThan">
      <formula>$C$4</formula>
    </cfRule>
  </conditionalFormatting>
  <conditionalFormatting sqref="BE50">
    <cfRule type="cellIs" dxfId="7200" priority="3832" operator="lessThan">
      <formula>$C$4</formula>
    </cfRule>
  </conditionalFormatting>
  <conditionalFormatting sqref="BE51">
    <cfRule type="cellIs" dxfId="7199" priority="3833" operator="lessThan">
      <formula>$C$4</formula>
    </cfRule>
  </conditionalFormatting>
  <conditionalFormatting sqref="BE51">
    <cfRule type="cellIs" dxfId="7198" priority="3834" operator="lessThan">
      <formula>$C$4</formula>
    </cfRule>
  </conditionalFormatting>
  <conditionalFormatting sqref="BE52">
    <cfRule type="cellIs" dxfId="7197" priority="3835" operator="lessThan">
      <formula>$C$4</formula>
    </cfRule>
  </conditionalFormatting>
  <conditionalFormatting sqref="BE52">
    <cfRule type="cellIs" dxfId="7196" priority="3836" operator="lessThan">
      <formula>$C$4</formula>
    </cfRule>
  </conditionalFormatting>
  <conditionalFormatting sqref="BE53">
    <cfRule type="cellIs" dxfId="7195" priority="3837" operator="lessThan">
      <formula>$C$4</formula>
    </cfRule>
  </conditionalFormatting>
  <conditionalFormatting sqref="BE53">
    <cfRule type="cellIs" dxfId="7194" priority="3838" operator="lessThan">
      <formula>$C$4</formula>
    </cfRule>
  </conditionalFormatting>
  <conditionalFormatting sqref="BE54">
    <cfRule type="cellIs" dxfId="7193" priority="3839" operator="lessThan">
      <formula>$C$4</formula>
    </cfRule>
  </conditionalFormatting>
  <conditionalFormatting sqref="BE54">
    <cfRule type="cellIs" dxfId="7192" priority="3840" operator="lessThan">
      <formula>$C$4</formula>
    </cfRule>
  </conditionalFormatting>
  <conditionalFormatting sqref="BE55">
    <cfRule type="cellIs" dxfId="7191" priority="3841" operator="lessThan">
      <formula>$C$4</formula>
    </cfRule>
  </conditionalFormatting>
  <conditionalFormatting sqref="BE55">
    <cfRule type="cellIs" dxfId="7190" priority="3842" operator="lessThan">
      <formula>$C$4</formula>
    </cfRule>
  </conditionalFormatting>
  <conditionalFormatting sqref="BE56">
    <cfRule type="cellIs" dxfId="7189" priority="3843" operator="lessThan">
      <formula>$C$4</formula>
    </cfRule>
  </conditionalFormatting>
  <conditionalFormatting sqref="BE56">
    <cfRule type="cellIs" dxfId="7188" priority="3844" operator="lessThan">
      <formula>$C$4</formula>
    </cfRule>
  </conditionalFormatting>
  <conditionalFormatting sqref="BE57">
    <cfRule type="cellIs" dxfId="7187" priority="3845" operator="lessThan">
      <formula>$C$4</formula>
    </cfRule>
  </conditionalFormatting>
  <conditionalFormatting sqref="BE57">
    <cfRule type="cellIs" dxfId="7186" priority="3846" operator="lessThan">
      <formula>$C$4</formula>
    </cfRule>
  </conditionalFormatting>
  <conditionalFormatting sqref="BE58">
    <cfRule type="cellIs" dxfId="7185" priority="3847" operator="lessThan">
      <formula>$C$4</formula>
    </cfRule>
  </conditionalFormatting>
  <conditionalFormatting sqref="BE58">
    <cfRule type="cellIs" dxfId="7184" priority="3848" operator="lessThan">
      <formula>$C$4</formula>
    </cfRule>
  </conditionalFormatting>
  <conditionalFormatting sqref="BE59">
    <cfRule type="cellIs" dxfId="7183" priority="3849" operator="lessThan">
      <formula>$C$4</formula>
    </cfRule>
  </conditionalFormatting>
  <conditionalFormatting sqref="BE59">
    <cfRule type="cellIs" dxfId="7182" priority="3850" operator="lessThan">
      <formula>$C$4</formula>
    </cfRule>
  </conditionalFormatting>
  <conditionalFormatting sqref="BE60">
    <cfRule type="cellIs" dxfId="7181" priority="3851" operator="lessThan">
      <formula>$C$4</formula>
    </cfRule>
  </conditionalFormatting>
  <conditionalFormatting sqref="BE60">
    <cfRule type="cellIs" dxfId="7180" priority="3852" operator="lessThan">
      <formula>$C$4</formula>
    </cfRule>
  </conditionalFormatting>
  <conditionalFormatting sqref="BF11">
    <cfRule type="cellIs" dxfId="7179" priority="3853" operator="lessThan">
      <formula>$C$4</formula>
    </cfRule>
  </conditionalFormatting>
  <conditionalFormatting sqref="BF11">
    <cfRule type="cellIs" dxfId="7178" priority="3854" operator="lessThan">
      <formula>$C$4</formula>
    </cfRule>
  </conditionalFormatting>
  <conditionalFormatting sqref="BF12">
    <cfRule type="cellIs" dxfId="7177" priority="3855" operator="lessThan">
      <formula>$C$4</formula>
    </cfRule>
  </conditionalFormatting>
  <conditionalFormatting sqref="BF12">
    <cfRule type="cellIs" dxfId="7176" priority="3856" operator="lessThan">
      <formula>$C$4</formula>
    </cfRule>
  </conditionalFormatting>
  <conditionalFormatting sqref="BF13">
    <cfRule type="cellIs" dxfId="7175" priority="3857" operator="lessThan">
      <formula>$C$4</formula>
    </cfRule>
  </conditionalFormatting>
  <conditionalFormatting sqref="BF13">
    <cfRule type="cellIs" dxfId="7174" priority="3858" operator="lessThan">
      <formula>$C$4</formula>
    </cfRule>
  </conditionalFormatting>
  <conditionalFormatting sqref="BF14">
    <cfRule type="cellIs" dxfId="7173" priority="3859" operator="lessThan">
      <formula>$C$4</formula>
    </cfRule>
  </conditionalFormatting>
  <conditionalFormatting sqref="BF14">
    <cfRule type="cellIs" dxfId="7172" priority="3860" operator="lessThan">
      <formula>$C$4</formula>
    </cfRule>
  </conditionalFormatting>
  <conditionalFormatting sqref="BF15">
    <cfRule type="cellIs" dxfId="7171" priority="3861" operator="lessThan">
      <formula>$C$4</formula>
    </cfRule>
  </conditionalFormatting>
  <conditionalFormatting sqref="BF15">
    <cfRule type="cellIs" dxfId="7170" priority="3862" operator="lessThan">
      <formula>$C$4</formula>
    </cfRule>
  </conditionalFormatting>
  <conditionalFormatting sqref="BF16">
    <cfRule type="cellIs" dxfId="7169" priority="3863" operator="lessThan">
      <formula>$C$4</formula>
    </cfRule>
  </conditionalFormatting>
  <conditionalFormatting sqref="BF16">
    <cfRule type="cellIs" dxfId="7168" priority="3864" operator="lessThan">
      <formula>$C$4</formula>
    </cfRule>
  </conditionalFormatting>
  <conditionalFormatting sqref="BF17">
    <cfRule type="cellIs" dxfId="7167" priority="3865" operator="lessThan">
      <formula>$C$4</formula>
    </cfRule>
  </conditionalFormatting>
  <conditionalFormatting sqref="BF17">
    <cfRule type="cellIs" dxfId="7166" priority="3866" operator="lessThan">
      <formula>$C$4</formula>
    </cfRule>
  </conditionalFormatting>
  <conditionalFormatting sqref="BF18">
    <cfRule type="cellIs" dxfId="7165" priority="3867" operator="lessThan">
      <formula>$C$4</formula>
    </cfRule>
  </conditionalFormatting>
  <conditionalFormatting sqref="BF18">
    <cfRule type="cellIs" dxfId="7164" priority="3868" operator="lessThan">
      <formula>$C$4</formula>
    </cfRule>
  </conditionalFormatting>
  <conditionalFormatting sqref="BF19">
    <cfRule type="cellIs" dxfId="7163" priority="3869" operator="lessThan">
      <formula>$C$4</formula>
    </cfRule>
  </conditionalFormatting>
  <conditionalFormatting sqref="BF19">
    <cfRule type="cellIs" dxfId="7162" priority="3870" operator="lessThan">
      <formula>$C$4</formula>
    </cfRule>
  </conditionalFormatting>
  <conditionalFormatting sqref="BF20">
    <cfRule type="cellIs" dxfId="7161" priority="3871" operator="lessThan">
      <formula>$C$4</formula>
    </cfRule>
  </conditionalFormatting>
  <conditionalFormatting sqref="BF20">
    <cfRule type="cellIs" dxfId="7160" priority="3872" operator="lessThan">
      <formula>$C$4</formula>
    </cfRule>
  </conditionalFormatting>
  <conditionalFormatting sqref="BF21">
    <cfRule type="cellIs" dxfId="7159" priority="3873" operator="lessThan">
      <formula>$C$4</formula>
    </cfRule>
  </conditionalFormatting>
  <conditionalFormatting sqref="BF21">
    <cfRule type="cellIs" dxfId="7158" priority="3874" operator="lessThan">
      <formula>$C$4</formula>
    </cfRule>
  </conditionalFormatting>
  <conditionalFormatting sqref="BF22">
    <cfRule type="cellIs" dxfId="7157" priority="3875" operator="lessThan">
      <formula>$C$4</formula>
    </cfRule>
  </conditionalFormatting>
  <conditionalFormatting sqref="BF22">
    <cfRule type="cellIs" dxfId="7156" priority="3876" operator="lessThan">
      <formula>$C$4</formula>
    </cfRule>
  </conditionalFormatting>
  <conditionalFormatting sqref="BF23">
    <cfRule type="cellIs" dxfId="7155" priority="3877" operator="lessThan">
      <formula>$C$4</formula>
    </cfRule>
  </conditionalFormatting>
  <conditionalFormatting sqref="BF23">
    <cfRule type="cellIs" dxfId="7154" priority="3878" operator="lessThan">
      <formula>$C$4</formula>
    </cfRule>
  </conditionalFormatting>
  <conditionalFormatting sqref="BF24">
    <cfRule type="cellIs" dxfId="7153" priority="3879" operator="lessThan">
      <formula>$C$4</formula>
    </cfRule>
  </conditionalFormatting>
  <conditionalFormatting sqref="BF24">
    <cfRule type="cellIs" dxfId="7152" priority="3880" operator="lessThan">
      <formula>$C$4</formula>
    </cfRule>
  </conditionalFormatting>
  <conditionalFormatting sqref="BF25">
    <cfRule type="cellIs" dxfId="7151" priority="3881" operator="lessThan">
      <formula>$C$4</formula>
    </cfRule>
  </conditionalFormatting>
  <conditionalFormatting sqref="BF25">
    <cfRule type="cellIs" dxfId="7150" priority="3882" operator="lessThan">
      <formula>$C$4</formula>
    </cfRule>
  </conditionalFormatting>
  <conditionalFormatting sqref="BF26">
    <cfRule type="cellIs" dxfId="7149" priority="3883" operator="lessThan">
      <formula>$C$4</formula>
    </cfRule>
  </conditionalFormatting>
  <conditionalFormatting sqref="BF26">
    <cfRule type="cellIs" dxfId="7148" priority="3884" operator="lessThan">
      <formula>$C$4</formula>
    </cfRule>
  </conditionalFormatting>
  <conditionalFormatting sqref="BF27">
    <cfRule type="cellIs" dxfId="7147" priority="3885" operator="lessThan">
      <formula>$C$4</formula>
    </cfRule>
  </conditionalFormatting>
  <conditionalFormatting sqref="BF27">
    <cfRule type="cellIs" dxfId="7146" priority="3886" operator="lessThan">
      <formula>$C$4</formula>
    </cfRule>
  </conditionalFormatting>
  <conditionalFormatting sqref="BF28">
    <cfRule type="cellIs" dxfId="7145" priority="3887" operator="lessThan">
      <formula>$C$4</formula>
    </cfRule>
  </conditionalFormatting>
  <conditionalFormatting sqref="BF28">
    <cfRule type="cellIs" dxfId="7144" priority="3888" operator="lessThan">
      <formula>$C$4</formula>
    </cfRule>
  </conditionalFormatting>
  <conditionalFormatting sqref="BF29">
    <cfRule type="cellIs" dxfId="7143" priority="3889" operator="lessThan">
      <formula>$C$4</formula>
    </cfRule>
  </conditionalFormatting>
  <conditionalFormatting sqref="BF29">
    <cfRule type="cellIs" dxfId="7142" priority="3890" operator="lessThan">
      <formula>$C$4</formula>
    </cfRule>
  </conditionalFormatting>
  <conditionalFormatting sqref="BF30">
    <cfRule type="cellIs" dxfId="7141" priority="3891" operator="lessThan">
      <formula>$C$4</formula>
    </cfRule>
  </conditionalFormatting>
  <conditionalFormatting sqref="BF30">
    <cfRule type="cellIs" dxfId="7140" priority="3892" operator="lessThan">
      <formula>$C$4</formula>
    </cfRule>
  </conditionalFormatting>
  <conditionalFormatting sqref="BF31">
    <cfRule type="cellIs" dxfId="7139" priority="3893" operator="lessThan">
      <formula>$C$4</formula>
    </cfRule>
  </conditionalFormatting>
  <conditionalFormatting sqref="BF31">
    <cfRule type="cellIs" dxfId="7138" priority="3894" operator="lessThan">
      <formula>$C$4</formula>
    </cfRule>
  </conditionalFormatting>
  <conditionalFormatting sqref="BF32">
    <cfRule type="cellIs" dxfId="7137" priority="3895" operator="lessThan">
      <formula>$C$4</formula>
    </cfRule>
  </conditionalFormatting>
  <conditionalFormatting sqref="BF32">
    <cfRule type="cellIs" dxfId="7136" priority="3896" operator="lessThan">
      <formula>$C$4</formula>
    </cfRule>
  </conditionalFormatting>
  <conditionalFormatting sqref="BF33">
    <cfRule type="cellIs" dxfId="7135" priority="3897" operator="lessThan">
      <formula>$C$4</formula>
    </cfRule>
  </conditionalFormatting>
  <conditionalFormatting sqref="BF33">
    <cfRule type="cellIs" dxfId="7134" priority="3898" operator="lessThan">
      <formula>$C$4</formula>
    </cfRule>
  </conditionalFormatting>
  <conditionalFormatting sqref="BF34">
    <cfRule type="cellIs" dxfId="7133" priority="3899" operator="lessThan">
      <formula>$C$4</formula>
    </cfRule>
  </conditionalFormatting>
  <conditionalFormatting sqref="BF34">
    <cfRule type="cellIs" dxfId="7132" priority="3900" operator="lessThan">
      <formula>$C$4</formula>
    </cfRule>
  </conditionalFormatting>
  <conditionalFormatting sqref="BF35">
    <cfRule type="cellIs" dxfId="7131" priority="3901" operator="lessThan">
      <formula>$C$4</formula>
    </cfRule>
  </conditionalFormatting>
  <conditionalFormatting sqref="BF35">
    <cfRule type="cellIs" dxfId="7130" priority="3902" operator="lessThan">
      <formula>$C$4</formula>
    </cfRule>
  </conditionalFormatting>
  <conditionalFormatting sqref="BF36">
    <cfRule type="cellIs" dxfId="7129" priority="3903" operator="lessThan">
      <formula>$C$4</formula>
    </cfRule>
  </conditionalFormatting>
  <conditionalFormatting sqref="BF36">
    <cfRule type="cellIs" dxfId="7128" priority="3904" operator="lessThan">
      <formula>$C$4</formula>
    </cfRule>
  </conditionalFormatting>
  <conditionalFormatting sqref="BF37">
    <cfRule type="cellIs" dxfId="7127" priority="3905" operator="lessThan">
      <formula>$C$4</formula>
    </cfRule>
  </conditionalFormatting>
  <conditionalFormatting sqref="BF37">
    <cfRule type="cellIs" dxfId="7126" priority="3906" operator="lessThan">
      <formula>$C$4</formula>
    </cfRule>
  </conditionalFormatting>
  <conditionalFormatting sqref="BF38">
    <cfRule type="cellIs" dxfId="7125" priority="3907" operator="lessThan">
      <formula>$C$4</formula>
    </cfRule>
  </conditionalFormatting>
  <conditionalFormatting sqref="BF38">
    <cfRule type="cellIs" dxfId="7124" priority="3908" operator="lessThan">
      <formula>$C$4</formula>
    </cfRule>
  </conditionalFormatting>
  <conditionalFormatting sqref="BF39">
    <cfRule type="cellIs" dxfId="7123" priority="3909" operator="lessThan">
      <formula>$C$4</formula>
    </cfRule>
  </conditionalFormatting>
  <conditionalFormatting sqref="BF39">
    <cfRule type="cellIs" dxfId="7122" priority="3910" operator="lessThan">
      <formula>$C$4</formula>
    </cfRule>
  </conditionalFormatting>
  <conditionalFormatting sqref="BF40">
    <cfRule type="cellIs" dxfId="7121" priority="3911" operator="lessThan">
      <formula>$C$4</formula>
    </cfRule>
  </conditionalFormatting>
  <conditionalFormatting sqref="BF40">
    <cfRule type="cellIs" dxfId="7120" priority="3912" operator="lessThan">
      <formula>$C$4</formula>
    </cfRule>
  </conditionalFormatting>
  <conditionalFormatting sqref="BF41">
    <cfRule type="cellIs" dxfId="7119" priority="3913" operator="lessThan">
      <formula>$C$4</formula>
    </cfRule>
  </conditionalFormatting>
  <conditionalFormatting sqref="BF41">
    <cfRule type="cellIs" dxfId="7118" priority="3914" operator="lessThan">
      <formula>$C$4</formula>
    </cfRule>
  </conditionalFormatting>
  <conditionalFormatting sqref="BF42">
    <cfRule type="cellIs" dxfId="7117" priority="3915" operator="lessThan">
      <formula>$C$4</formula>
    </cfRule>
  </conditionalFormatting>
  <conditionalFormatting sqref="BF42">
    <cfRule type="cellIs" dxfId="7116" priority="3916" operator="lessThan">
      <formula>$C$4</formula>
    </cfRule>
  </conditionalFormatting>
  <conditionalFormatting sqref="BF43">
    <cfRule type="cellIs" dxfId="7115" priority="3917" operator="lessThan">
      <formula>$C$4</formula>
    </cfRule>
  </conditionalFormatting>
  <conditionalFormatting sqref="BF43">
    <cfRule type="cellIs" dxfId="7114" priority="3918" operator="lessThan">
      <formula>$C$4</formula>
    </cfRule>
  </conditionalFormatting>
  <conditionalFormatting sqref="BF44">
    <cfRule type="cellIs" dxfId="7113" priority="3919" operator="lessThan">
      <formula>$C$4</formula>
    </cfRule>
  </conditionalFormatting>
  <conditionalFormatting sqref="BF44">
    <cfRule type="cellIs" dxfId="7112" priority="3920" operator="lessThan">
      <formula>$C$4</formula>
    </cfRule>
  </conditionalFormatting>
  <conditionalFormatting sqref="BF45">
    <cfRule type="cellIs" dxfId="7111" priority="3921" operator="lessThan">
      <formula>$C$4</formula>
    </cfRule>
  </conditionalFormatting>
  <conditionalFormatting sqref="BF45">
    <cfRule type="cellIs" dxfId="7110" priority="3922" operator="lessThan">
      <formula>$C$4</formula>
    </cfRule>
  </conditionalFormatting>
  <conditionalFormatting sqref="BF46">
    <cfRule type="cellIs" dxfId="7109" priority="3923" operator="lessThan">
      <formula>$C$4</formula>
    </cfRule>
  </conditionalFormatting>
  <conditionalFormatting sqref="BF46">
    <cfRule type="cellIs" dxfId="7108" priority="3924" operator="lessThan">
      <formula>$C$4</formula>
    </cfRule>
  </conditionalFormatting>
  <conditionalFormatting sqref="BF47">
    <cfRule type="cellIs" dxfId="7107" priority="3925" operator="lessThan">
      <formula>$C$4</formula>
    </cfRule>
  </conditionalFormatting>
  <conditionalFormatting sqref="BF47">
    <cfRule type="cellIs" dxfId="7106" priority="3926" operator="lessThan">
      <formula>$C$4</formula>
    </cfRule>
  </conditionalFormatting>
  <conditionalFormatting sqref="BF48">
    <cfRule type="cellIs" dxfId="7105" priority="3927" operator="lessThan">
      <formula>$C$4</formula>
    </cfRule>
  </conditionalFormatting>
  <conditionalFormatting sqref="BF48">
    <cfRule type="cellIs" dxfId="7104" priority="3928" operator="lessThan">
      <formula>$C$4</formula>
    </cfRule>
  </conditionalFormatting>
  <conditionalFormatting sqref="BF49">
    <cfRule type="cellIs" dxfId="7103" priority="3929" operator="lessThan">
      <formula>$C$4</formula>
    </cfRule>
  </conditionalFormatting>
  <conditionalFormatting sqref="BF49">
    <cfRule type="cellIs" dxfId="7102" priority="3930" operator="lessThan">
      <formula>$C$4</formula>
    </cfRule>
  </conditionalFormatting>
  <conditionalFormatting sqref="BF50">
    <cfRule type="cellIs" dxfId="7101" priority="3931" operator="lessThan">
      <formula>$C$4</formula>
    </cfRule>
  </conditionalFormatting>
  <conditionalFormatting sqref="BF50">
    <cfRule type="cellIs" dxfId="7100" priority="3932" operator="lessThan">
      <formula>$C$4</formula>
    </cfRule>
  </conditionalFormatting>
  <conditionalFormatting sqref="BF51">
    <cfRule type="cellIs" dxfId="7099" priority="3933" operator="lessThan">
      <formula>$C$4</formula>
    </cfRule>
  </conditionalFormatting>
  <conditionalFormatting sqref="BF51">
    <cfRule type="cellIs" dxfId="7098" priority="3934" operator="lessThan">
      <formula>$C$4</formula>
    </cfRule>
  </conditionalFormatting>
  <conditionalFormatting sqref="BF52">
    <cfRule type="cellIs" dxfId="7097" priority="3935" operator="lessThan">
      <formula>$C$4</formula>
    </cfRule>
  </conditionalFormatting>
  <conditionalFormatting sqref="BF52">
    <cfRule type="cellIs" dxfId="7096" priority="3936" operator="lessThan">
      <formula>$C$4</formula>
    </cfRule>
  </conditionalFormatting>
  <conditionalFormatting sqref="BF53">
    <cfRule type="cellIs" dxfId="7095" priority="3937" operator="lessThan">
      <formula>$C$4</formula>
    </cfRule>
  </conditionalFormatting>
  <conditionalFormatting sqref="BF53">
    <cfRule type="cellIs" dxfId="7094" priority="3938" operator="lessThan">
      <formula>$C$4</formula>
    </cfRule>
  </conditionalFormatting>
  <conditionalFormatting sqref="BF54">
    <cfRule type="cellIs" dxfId="7093" priority="3939" operator="lessThan">
      <formula>$C$4</formula>
    </cfRule>
  </conditionalFormatting>
  <conditionalFormatting sqref="BF54">
    <cfRule type="cellIs" dxfId="7092" priority="3940" operator="lessThan">
      <formula>$C$4</formula>
    </cfRule>
  </conditionalFormatting>
  <conditionalFormatting sqref="BF55">
    <cfRule type="cellIs" dxfId="7091" priority="3941" operator="lessThan">
      <formula>$C$4</formula>
    </cfRule>
  </conditionalFormatting>
  <conditionalFormatting sqref="BF55">
    <cfRule type="cellIs" dxfId="7090" priority="3942" operator="lessThan">
      <formula>$C$4</formula>
    </cfRule>
  </conditionalFormatting>
  <conditionalFormatting sqref="BF56">
    <cfRule type="cellIs" dxfId="7089" priority="3943" operator="lessThan">
      <formula>$C$4</formula>
    </cfRule>
  </conditionalFormatting>
  <conditionalFormatting sqref="BF56">
    <cfRule type="cellIs" dxfId="7088" priority="3944" operator="lessThan">
      <formula>$C$4</formula>
    </cfRule>
  </conditionalFormatting>
  <conditionalFormatting sqref="BF57">
    <cfRule type="cellIs" dxfId="7087" priority="3945" operator="lessThan">
      <formula>$C$4</formula>
    </cfRule>
  </conditionalFormatting>
  <conditionalFormatting sqref="BF57">
    <cfRule type="cellIs" dxfId="7086" priority="3946" operator="lessThan">
      <formula>$C$4</formula>
    </cfRule>
  </conditionalFormatting>
  <conditionalFormatting sqref="BF58">
    <cfRule type="cellIs" dxfId="7085" priority="3947" operator="lessThan">
      <formula>$C$4</formula>
    </cfRule>
  </conditionalFormatting>
  <conditionalFormatting sqref="BF58">
    <cfRule type="cellIs" dxfId="7084" priority="3948" operator="lessThan">
      <formula>$C$4</formula>
    </cfRule>
  </conditionalFormatting>
  <conditionalFormatting sqref="BF59">
    <cfRule type="cellIs" dxfId="7083" priority="3949" operator="lessThan">
      <formula>$C$4</formula>
    </cfRule>
  </conditionalFormatting>
  <conditionalFormatting sqref="BF59">
    <cfRule type="cellIs" dxfId="7082" priority="3950" operator="lessThan">
      <formula>$C$4</formula>
    </cfRule>
  </conditionalFormatting>
  <conditionalFormatting sqref="BF60">
    <cfRule type="cellIs" dxfId="7081" priority="3951" operator="lessThan">
      <formula>$C$4</formula>
    </cfRule>
  </conditionalFormatting>
  <conditionalFormatting sqref="BF60">
    <cfRule type="cellIs" dxfId="7080" priority="3952" operator="lessThan">
      <formula>$C$4</formula>
    </cfRule>
  </conditionalFormatting>
  <conditionalFormatting sqref="BG11">
    <cfRule type="cellIs" dxfId="7079" priority="3953" operator="lessThan">
      <formula>$C$4</formula>
    </cfRule>
  </conditionalFormatting>
  <conditionalFormatting sqref="BG11">
    <cfRule type="cellIs" dxfId="7078" priority="3954" operator="lessThan">
      <formula>$C$4</formula>
    </cfRule>
  </conditionalFormatting>
  <conditionalFormatting sqref="BG12">
    <cfRule type="cellIs" dxfId="7077" priority="3955" operator="lessThan">
      <formula>$C$4</formula>
    </cfRule>
  </conditionalFormatting>
  <conditionalFormatting sqref="BG12">
    <cfRule type="cellIs" dxfId="7076" priority="3956" operator="lessThan">
      <formula>$C$4</formula>
    </cfRule>
  </conditionalFormatting>
  <conditionalFormatting sqref="BG13">
    <cfRule type="cellIs" dxfId="7075" priority="3957" operator="lessThan">
      <formula>$C$4</formula>
    </cfRule>
  </conditionalFormatting>
  <conditionalFormatting sqref="BG13">
    <cfRule type="cellIs" dxfId="7074" priority="3958" operator="lessThan">
      <formula>$C$4</formula>
    </cfRule>
  </conditionalFormatting>
  <conditionalFormatting sqref="BG14">
    <cfRule type="cellIs" dxfId="7073" priority="3959" operator="lessThan">
      <formula>$C$4</formula>
    </cfRule>
  </conditionalFormatting>
  <conditionalFormatting sqref="BG14">
    <cfRule type="cellIs" dxfId="7072" priority="3960" operator="lessThan">
      <formula>$C$4</formula>
    </cfRule>
  </conditionalFormatting>
  <conditionalFormatting sqref="BG15">
    <cfRule type="cellIs" dxfId="7071" priority="3961" operator="lessThan">
      <formula>$C$4</formula>
    </cfRule>
  </conditionalFormatting>
  <conditionalFormatting sqref="BG15">
    <cfRule type="cellIs" dxfId="7070" priority="3962" operator="lessThan">
      <formula>$C$4</formula>
    </cfRule>
  </conditionalFormatting>
  <conditionalFormatting sqref="BG16">
    <cfRule type="cellIs" dxfId="7069" priority="3963" operator="lessThan">
      <formula>$C$4</formula>
    </cfRule>
  </conditionalFormatting>
  <conditionalFormatting sqref="BG16">
    <cfRule type="cellIs" dxfId="7068" priority="3964" operator="lessThan">
      <formula>$C$4</formula>
    </cfRule>
  </conditionalFormatting>
  <conditionalFormatting sqref="BG17">
    <cfRule type="cellIs" dxfId="7067" priority="3965" operator="lessThan">
      <formula>$C$4</formula>
    </cfRule>
  </conditionalFormatting>
  <conditionalFormatting sqref="BG17">
    <cfRule type="cellIs" dxfId="7066" priority="3966" operator="lessThan">
      <formula>$C$4</formula>
    </cfRule>
  </conditionalFormatting>
  <conditionalFormatting sqref="BG18">
    <cfRule type="cellIs" dxfId="7065" priority="3967" operator="lessThan">
      <formula>$C$4</formula>
    </cfRule>
  </conditionalFormatting>
  <conditionalFormatting sqref="BG18">
    <cfRule type="cellIs" dxfId="7064" priority="3968" operator="lessThan">
      <formula>$C$4</formula>
    </cfRule>
  </conditionalFormatting>
  <conditionalFormatting sqref="BG19">
    <cfRule type="cellIs" dxfId="7063" priority="3969" operator="lessThan">
      <formula>$C$4</formula>
    </cfRule>
  </conditionalFormatting>
  <conditionalFormatting sqref="BG19">
    <cfRule type="cellIs" dxfId="7062" priority="3970" operator="lessThan">
      <formula>$C$4</formula>
    </cfRule>
  </conditionalFormatting>
  <conditionalFormatting sqref="BG20">
    <cfRule type="cellIs" dxfId="7061" priority="3971" operator="lessThan">
      <formula>$C$4</formula>
    </cfRule>
  </conditionalFormatting>
  <conditionalFormatting sqref="BG20">
    <cfRule type="cellIs" dxfId="7060" priority="3972" operator="lessThan">
      <formula>$C$4</formula>
    </cfRule>
  </conditionalFormatting>
  <conditionalFormatting sqref="BG21">
    <cfRule type="cellIs" dxfId="7059" priority="3973" operator="lessThan">
      <formula>$C$4</formula>
    </cfRule>
  </conditionalFormatting>
  <conditionalFormatting sqref="BG21">
    <cfRule type="cellIs" dxfId="7058" priority="3974" operator="lessThan">
      <formula>$C$4</formula>
    </cfRule>
  </conditionalFormatting>
  <conditionalFormatting sqref="BG22">
    <cfRule type="cellIs" dxfId="7057" priority="3975" operator="lessThan">
      <formula>$C$4</formula>
    </cfRule>
  </conditionalFormatting>
  <conditionalFormatting sqref="BG22">
    <cfRule type="cellIs" dxfId="7056" priority="3976" operator="lessThan">
      <formula>$C$4</formula>
    </cfRule>
  </conditionalFormatting>
  <conditionalFormatting sqref="BG23">
    <cfRule type="cellIs" dxfId="7055" priority="3977" operator="lessThan">
      <formula>$C$4</formula>
    </cfRule>
  </conditionalFormatting>
  <conditionalFormatting sqref="BG23">
    <cfRule type="cellIs" dxfId="7054" priority="3978" operator="lessThan">
      <formula>$C$4</formula>
    </cfRule>
  </conditionalFormatting>
  <conditionalFormatting sqref="BG24">
    <cfRule type="cellIs" dxfId="7053" priority="3979" operator="lessThan">
      <formula>$C$4</formula>
    </cfRule>
  </conditionalFormatting>
  <conditionalFormatting sqref="BG24">
    <cfRule type="cellIs" dxfId="7052" priority="3980" operator="lessThan">
      <formula>$C$4</formula>
    </cfRule>
  </conditionalFormatting>
  <conditionalFormatting sqref="BG25">
    <cfRule type="cellIs" dxfId="7051" priority="3981" operator="lessThan">
      <formula>$C$4</formula>
    </cfRule>
  </conditionalFormatting>
  <conditionalFormatting sqref="BG25">
    <cfRule type="cellIs" dxfId="7050" priority="3982" operator="lessThan">
      <formula>$C$4</formula>
    </cfRule>
  </conditionalFormatting>
  <conditionalFormatting sqref="BG26">
    <cfRule type="cellIs" dxfId="7049" priority="3983" operator="lessThan">
      <formula>$C$4</formula>
    </cfRule>
  </conditionalFormatting>
  <conditionalFormatting sqref="BG26">
    <cfRule type="cellIs" dxfId="7048" priority="3984" operator="lessThan">
      <formula>$C$4</formula>
    </cfRule>
  </conditionalFormatting>
  <conditionalFormatting sqref="BG27">
    <cfRule type="cellIs" dxfId="7047" priority="3985" operator="lessThan">
      <formula>$C$4</formula>
    </cfRule>
  </conditionalFormatting>
  <conditionalFormatting sqref="BG27">
    <cfRule type="cellIs" dxfId="7046" priority="3986" operator="lessThan">
      <formula>$C$4</formula>
    </cfRule>
  </conditionalFormatting>
  <conditionalFormatting sqref="BG28">
    <cfRule type="cellIs" dxfId="7045" priority="3987" operator="lessThan">
      <formula>$C$4</formula>
    </cfRule>
  </conditionalFormatting>
  <conditionalFormatting sqref="BG28">
    <cfRule type="cellIs" dxfId="7044" priority="3988" operator="lessThan">
      <formula>$C$4</formula>
    </cfRule>
  </conditionalFormatting>
  <conditionalFormatting sqref="BG29">
    <cfRule type="cellIs" dxfId="7043" priority="3989" operator="lessThan">
      <formula>$C$4</formula>
    </cfRule>
  </conditionalFormatting>
  <conditionalFormatting sqref="BG29">
    <cfRule type="cellIs" dxfId="7042" priority="3990" operator="lessThan">
      <formula>$C$4</formula>
    </cfRule>
  </conditionalFormatting>
  <conditionalFormatting sqref="BG30">
    <cfRule type="cellIs" dxfId="7041" priority="3991" operator="lessThan">
      <formula>$C$4</formula>
    </cfRule>
  </conditionalFormatting>
  <conditionalFormatting sqref="BG30">
    <cfRule type="cellIs" dxfId="7040" priority="3992" operator="lessThan">
      <formula>$C$4</formula>
    </cfRule>
  </conditionalFormatting>
  <conditionalFormatting sqref="BG31">
    <cfRule type="cellIs" dxfId="7039" priority="3993" operator="lessThan">
      <formula>$C$4</formula>
    </cfRule>
  </conditionalFormatting>
  <conditionalFormatting sqref="BG31">
    <cfRule type="cellIs" dxfId="7038" priority="3994" operator="lessThan">
      <formula>$C$4</formula>
    </cfRule>
  </conditionalFormatting>
  <conditionalFormatting sqref="BG32">
    <cfRule type="cellIs" dxfId="7037" priority="3995" operator="lessThan">
      <formula>$C$4</formula>
    </cfRule>
  </conditionalFormatting>
  <conditionalFormatting sqref="BG32">
    <cfRule type="cellIs" dxfId="7036" priority="3996" operator="lessThan">
      <formula>$C$4</formula>
    </cfRule>
  </conditionalFormatting>
  <conditionalFormatting sqref="BG33">
    <cfRule type="cellIs" dxfId="7035" priority="3997" operator="lessThan">
      <formula>$C$4</formula>
    </cfRule>
  </conditionalFormatting>
  <conditionalFormatting sqref="BG33">
    <cfRule type="cellIs" dxfId="7034" priority="3998" operator="lessThan">
      <formula>$C$4</formula>
    </cfRule>
  </conditionalFormatting>
  <conditionalFormatting sqref="BG34">
    <cfRule type="cellIs" dxfId="7033" priority="3999" operator="lessThan">
      <formula>$C$4</formula>
    </cfRule>
  </conditionalFormatting>
  <conditionalFormatting sqref="BG34">
    <cfRule type="cellIs" dxfId="7032" priority="4000" operator="lessThan">
      <formula>$C$4</formula>
    </cfRule>
  </conditionalFormatting>
  <conditionalFormatting sqref="BG35">
    <cfRule type="cellIs" dxfId="7031" priority="4001" operator="lessThan">
      <formula>$C$4</formula>
    </cfRule>
  </conditionalFormatting>
  <conditionalFormatting sqref="BG35">
    <cfRule type="cellIs" dxfId="7030" priority="4002" operator="lessThan">
      <formula>$C$4</formula>
    </cfRule>
  </conditionalFormatting>
  <conditionalFormatting sqref="BG36">
    <cfRule type="cellIs" dxfId="7029" priority="4003" operator="lessThan">
      <formula>$C$4</formula>
    </cfRule>
  </conditionalFormatting>
  <conditionalFormatting sqref="BG36">
    <cfRule type="cellIs" dxfId="7028" priority="4004" operator="lessThan">
      <formula>$C$4</formula>
    </cfRule>
  </conditionalFormatting>
  <conditionalFormatting sqref="BG37">
    <cfRule type="cellIs" dxfId="7027" priority="4005" operator="lessThan">
      <formula>$C$4</formula>
    </cfRule>
  </conditionalFormatting>
  <conditionalFormatting sqref="BG37">
    <cfRule type="cellIs" dxfId="7026" priority="4006" operator="lessThan">
      <formula>$C$4</formula>
    </cfRule>
  </conditionalFormatting>
  <conditionalFormatting sqref="BG38">
    <cfRule type="cellIs" dxfId="7025" priority="4007" operator="lessThan">
      <formula>$C$4</formula>
    </cfRule>
  </conditionalFormatting>
  <conditionalFormatting sqref="BG38">
    <cfRule type="cellIs" dxfId="7024" priority="4008" operator="lessThan">
      <formula>$C$4</formula>
    </cfRule>
  </conditionalFormatting>
  <conditionalFormatting sqref="BG39">
    <cfRule type="cellIs" dxfId="7023" priority="4009" operator="lessThan">
      <formula>$C$4</formula>
    </cfRule>
  </conditionalFormatting>
  <conditionalFormatting sqref="BG39">
    <cfRule type="cellIs" dxfId="7022" priority="4010" operator="lessThan">
      <formula>$C$4</formula>
    </cfRule>
  </conditionalFormatting>
  <conditionalFormatting sqref="BG40">
    <cfRule type="cellIs" dxfId="7021" priority="4011" operator="lessThan">
      <formula>$C$4</formula>
    </cfRule>
  </conditionalFormatting>
  <conditionalFormatting sqref="BG40">
    <cfRule type="cellIs" dxfId="7020" priority="4012" operator="lessThan">
      <formula>$C$4</formula>
    </cfRule>
  </conditionalFormatting>
  <conditionalFormatting sqref="BG41">
    <cfRule type="cellIs" dxfId="7019" priority="4013" operator="lessThan">
      <formula>$C$4</formula>
    </cfRule>
  </conditionalFormatting>
  <conditionalFormatting sqref="BG41">
    <cfRule type="cellIs" dxfId="7018" priority="4014" operator="lessThan">
      <formula>$C$4</formula>
    </cfRule>
  </conditionalFormatting>
  <conditionalFormatting sqref="BG42">
    <cfRule type="cellIs" dxfId="7017" priority="4015" operator="lessThan">
      <formula>$C$4</formula>
    </cfRule>
  </conditionalFormatting>
  <conditionalFormatting sqref="BG42">
    <cfRule type="cellIs" dxfId="7016" priority="4016" operator="lessThan">
      <formula>$C$4</formula>
    </cfRule>
  </conditionalFormatting>
  <conditionalFormatting sqref="BG43">
    <cfRule type="cellIs" dxfId="7015" priority="4017" operator="lessThan">
      <formula>$C$4</formula>
    </cfRule>
  </conditionalFormatting>
  <conditionalFormatting sqref="BG43">
    <cfRule type="cellIs" dxfId="7014" priority="4018" operator="lessThan">
      <formula>$C$4</formula>
    </cfRule>
  </conditionalFormatting>
  <conditionalFormatting sqref="BG44">
    <cfRule type="cellIs" dxfId="7013" priority="4019" operator="lessThan">
      <formula>$C$4</formula>
    </cfRule>
  </conditionalFormatting>
  <conditionalFormatting sqref="BG44">
    <cfRule type="cellIs" dxfId="7012" priority="4020" operator="lessThan">
      <formula>$C$4</formula>
    </cfRule>
  </conditionalFormatting>
  <conditionalFormatting sqref="BG45">
    <cfRule type="cellIs" dxfId="7011" priority="4021" operator="lessThan">
      <formula>$C$4</formula>
    </cfRule>
  </conditionalFormatting>
  <conditionalFormatting sqref="BG45">
    <cfRule type="cellIs" dxfId="7010" priority="4022" operator="lessThan">
      <formula>$C$4</formula>
    </cfRule>
  </conditionalFormatting>
  <conditionalFormatting sqref="BG46">
    <cfRule type="cellIs" dxfId="7009" priority="4023" operator="lessThan">
      <formula>$C$4</formula>
    </cfRule>
  </conditionalFormatting>
  <conditionalFormatting sqref="BG46">
    <cfRule type="cellIs" dxfId="7008" priority="4024" operator="lessThan">
      <formula>$C$4</formula>
    </cfRule>
  </conditionalFormatting>
  <conditionalFormatting sqref="BG47">
    <cfRule type="cellIs" dxfId="7007" priority="4025" operator="lessThan">
      <formula>$C$4</formula>
    </cfRule>
  </conditionalFormatting>
  <conditionalFormatting sqref="BG47">
    <cfRule type="cellIs" dxfId="7006" priority="4026" operator="lessThan">
      <formula>$C$4</formula>
    </cfRule>
  </conditionalFormatting>
  <conditionalFormatting sqref="BG48">
    <cfRule type="cellIs" dxfId="7005" priority="4027" operator="lessThan">
      <formula>$C$4</formula>
    </cfRule>
  </conditionalFormatting>
  <conditionalFormatting sqref="BG48">
    <cfRule type="cellIs" dxfId="7004" priority="4028" operator="lessThan">
      <formula>$C$4</formula>
    </cfRule>
  </conditionalFormatting>
  <conditionalFormatting sqref="BG49">
    <cfRule type="cellIs" dxfId="7003" priority="4029" operator="lessThan">
      <formula>$C$4</formula>
    </cfRule>
  </conditionalFormatting>
  <conditionalFormatting sqref="BG49">
    <cfRule type="cellIs" dxfId="7002" priority="4030" operator="lessThan">
      <formula>$C$4</formula>
    </cfRule>
  </conditionalFormatting>
  <conditionalFormatting sqref="BG50">
    <cfRule type="cellIs" dxfId="7001" priority="4031" operator="lessThan">
      <formula>$C$4</formula>
    </cfRule>
  </conditionalFormatting>
  <conditionalFormatting sqref="BG50">
    <cfRule type="cellIs" dxfId="7000" priority="4032" operator="lessThan">
      <formula>$C$4</formula>
    </cfRule>
  </conditionalFormatting>
  <conditionalFormatting sqref="BG51">
    <cfRule type="cellIs" dxfId="6999" priority="4033" operator="lessThan">
      <formula>$C$4</formula>
    </cfRule>
  </conditionalFormatting>
  <conditionalFormatting sqref="BG51">
    <cfRule type="cellIs" dxfId="6998" priority="4034" operator="lessThan">
      <formula>$C$4</formula>
    </cfRule>
  </conditionalFormatting>
  <conditionalFormatting sqref="BG52">
    <cfRule type="cellIs" dxfId="6997" priority="4035" operator="lessThan">
      <formula>$C$4</formula>
    </cfRule>
  </conditionalFormatting>
  <conditionalFormatting sqref="BG52">
    <cfRule type="cellIs" dxfId="6996" priority="4036" operator="lessThan">
      <formula>$C$4</formula>
    </cfRule>
  </conditionalFormatting>
  <conditionalFormatting sqref="BG53">
    <cfRule type="cellIs" dxfId="6995" priority="4037" operator="lessThan">
      <formula>$C$4</formula>
    </cfRule>
  </conditionalFormatting>
  <conditionalFormatting sqref="BG53">
    <cfRule type="cellIs" dxfId="6994" priority="4038" operator="lessThan">
      <formula>$C$4</formula>
    </cfRule>
  </conditionalFormatting>
  <conditionalFormatting sqref="BG54">
    <cfRule type="cellIs" dxfId="6993" priority="4039" operator="lessThan">
      <formula>$C$4</formula>
    </cfRule>
  </conditionalFormatting>
  <conditionalFormatting sqref="BG54">
    <cfRule type="cellIs" dxfId="6992" priority="4040" operator="lessThan">
      <formula>$C$4</formula>
    </cfRule>
  </conditionalFormatting>
  <conditionalFormatting sqref="BG55">
    <cfRule type="cellIs" dxfId="6991" priority="4041" operator="lessThan">
      <formula>$C$4</formula>
    </cfRule>
  </conditionalFormatting>
  <conditionalFormatting sqref="BG55">
    <cfRule type="cellIs" dxfId="6990" priority="4042" operator="lessThan">
      <formula>$C$4</formula>
    </cfRule>
  </conditionalFormatting>
  <conditionalFormatting sqref="BG56">
    <cfRule type="cellIs" dxfId="6989" priority="4043" operator="lessThan">
      <formula>$C$4</formula>
    </cfRule>
  </conditionalFormatting>
  <conditionalFormatting sqref="BG56">
    <cfRule type="cellIs" dxfId="6988" priority="4044" operator="lessThan">
      <formula>$C$4</formula>
    </cfRule>
  </conditionalFormatting>
  <conditionalFormatting sqref="BG57">
    <cfRule type="cellIs" dxfId="6987" priority="4045" operator="lessThan">
      <formula>$C$4</formula>
    </cfRule>
  </conditionalFormatting>
  <conditionalFormatting sqref="BG57">
    <cfRule type="cellIs" dxfId="6986" priority="4046" operator="lessThan">
      <formula>$C$4</formula>
    </cfRule>
  </conditionalFormatting>
  <conditionalFormatting sqref="BG58">
    <cfRule type="cellIs" dxfId="6985" priority="4047" operator="lessThan">
      <formula>$C$4</formula>
    </cfRule>
  </conditionalFormatting>
  <conditionalFormatting sqref="BG58">
    <cfRule type="cellIs" dxfId="6984" priority="4048" operator="lessThan">
      <formula>$C$4</formula>
    </cfRule>
  </conditionalFormatting>
  <conditionalFormatting sqref="BG59">
    <cfRule type="cellIs" dxfId="6983" priority="4049" operator="lessThan">
      <formula>$C$4</formula>
    </cfRule>
  </conditionalFormatting>
  <conditionalFormatting sqref="BG59">
    <cfRule type="cellIs" dxfId="6982" priority="4050" operator="lessThan">
      <formula>$C$4</formula>
    </cfRule>
  </conditionalFormatting>
  <conditionalFormatting sqref="BG60">
    <cfRule type="cellIs" dxfId="6981" priority="4051" operator="lessThan">
      <formula>$C$4</formula>
    </cfRule>
  </conditionalFormatting>
  <conditionalFormatting sqref="BG60">
    <cfRule type="cellIs" dxfId="6980" priority="4052" operator="lessThan">
      <formula>$C$4</formula>
    </cfRule>
  </conditionalFormatting>
  <conditionalFormatting sqref="BH11">
    <cfRule type="cellIs" dxfId="6979" priority="4053" operator="lessThan">
      <formula>$C$4</formula>
    </cfRule>
  </conditionalFormatting>
  <conditionalFormatting sqref="BH11">
    <cfRule type="cellIs" dxfId="6978" priority="4054" operator="lessThan">
      <formula>$C$4</formula>
    </cfRule>
  </conditionalFormatting>
  <conditionalFormatting sqref="BH12">
    <cfRule type="cellIs" dxfId="6977" priority="4055" operator="lessThan">
      <formula>$C$4</formula>
    </cfRule>
  </conditionalFormatting>
  <conditionalFormatting sqref="BH12">
    <cfRule type="cellIs" dxfId="6976" priority="4056" operator="lessThan">
      <formula>$C$4</formula>
    </cfRule>
  </conditionalFormatting>
  <conditionalFormatting sqref="BH13">
    <cfRule type="cellIs" dxfId="6975" priority="4057" operator="lessThan">
      <formula>$C$4</formula>
    </cfRule>
  </conditionalFormatting>
  <conditionalFormatting sqref="BH13">
    <cfRule type="cellIs" dxfId="6974" priority="4058" operator="lessThan">
      <formula>$C$4</formula>
    </cfRule>
  </conditionalFormatting>
  <conditionalFormatting sqref="BH14">
    <cfRule type="cellIs" dxfId="6973" priority="4059" operator="lessThan">
      <formula>$C$4</formula>
    </cfRule>
  </conditionalFormatting>
  <conditionalFormatting sqref="BH14">
    <cfRule type="cellIs" dxfId="6972" priority="4060" operator="lessThan">
      <formula>$C$4</formula>
    </cfRule>
  </conditionalFormatting>
  <conditionalFormatting sqref="BH15">
    <cfRule type="cellIs" dxfId="6971" priority="4061" operator="lessThan">
      <formula>$C$4</formula>
    </cfRule>
  </conditionalFormatting>
  <conditionalFormatting sqref="BH15">
    <cfRule type="cellIs" dxfId="6970" priority="4062" operator="lessThan">
      <formula>$C$4</formula>
    </cfRule>
  </conditionalFormatting>
  <conditionalFormatting sqref="BH16">
    <cfRule type="cellIs" dxfId="6969" priority="4063" operator="lessThan">
      <formula>$C$4</formula>
    </cfRule>
  </conditionalFormatting>
  <conditionalFormatting sqref="BH16">
    <cfRule type="cellIs" dxfId="6968" priority="4064" operator="lessThan">
      <formula>$C$4</formula>
    </cfRule>
  </conditionalFormatting>
  <conditionalFormatting sqref="BH17">
    <cfRule type="cellIs" dxfId="6967" priority="4065" operator="lessThan">
      <formula>$C$4</formula>
    </cfRule>
  </conditionalFormatting>
  <conditionalFormatting sqref="BH17">
    <cfRule type="cellIs" dxfId="6966" priority="4066" operator="lessThan">
      <formula>$C$4</formula>
    </cfRule>
  </conditionalFormatting>
  <conditionalFormatting sqref="BH18">
    <cfRule type="cellIs" dxfId="6965" priority="4067" operator="lessThan">
      <formula>$C$4</formula>
    </cfRule>
  </conditionalFormatting>
  <conditionalFormatting sqref="BH18">
    <cfRule type="cellIs" dxfId="6964" priority="4068" operator="lessThan">
      <formula>$C$4</formula>
    </cfRule>
  </conditionalFormatting>
  <conditionalFormatting sqref="BH19">
    <cfRule type="cellIs" dxfId="6963" priority="4069" operator="lessThan">
      <formula>$C$4</formula>
    </cfRule>
  </conditionalFormatting>
  <conditionalFormatting sqref="BH19">
    <cfRule type="cellIs" dxfId="6962" priority="4070" operator="lessThan">
      <formula>$C$4</formula>
    </cfRule>
  </conditionalFormatting>
  <conditionalFormatting sqref="BH20">
    <cfRule type="cellIs" dxfId="6961" priority="4071" operator="lessThan">
      <formula>$C$4</formula>
    </cfRule>
  </conditionalFormatting>
  <conditionalFormatting sqref="BH20">
    <cfRule type="cellIs" dxfId="6960" priority="4072" operator="lessThan">
      <formula>$C$4</formula>
    </cfRule>
  </conditionalFormatting>
  <conditionalFormatting sqref="BH21">
    <cfRule type="cellIs" dxfId="6959" priority="4073" operator="lessThan">
      <formula>$C$4</formula>
    </cfRule>
  </conditionalFormatting>
  <conditionalFormatting sqref="BH21">
    <cfRule type="cellIs" dxfId="6958" priority="4074" operator="lessThan">
      <formula>$C$4</formula>
    </cfRule>
  </conditionalFormatting>
  <conditionalFormatting sqref="BH22">
    <cfRule type="cellIs" dxfId="6957" priority="4075" operator="lessThan">
      <formula>$C$4</formula>
    </cfRule>
  </conditionalFormatting>
  <conditionalFormatting sqref="BH22">
    <cfRule type="cellIs" dxfId="6956" priority="4076" operator="lessThan">
      <formula>$C$4</formula>
    </cfRule>
  </conditionalFormatting>
  <conditionalFormatting sqref="BH23">
    <cfRule type="cellIs" dxfId="6955" priority="4077" operator="lessThan">
      <formula>$C$4</formula>
    </cfRule>
  </conditionalFormatting>
  <conditionalFormatting sqref="BH23">
    <cfRule type="cellIs" dxfId="6954" priority="4078" operator="lessThan">
      <formula>$C$4</formula>
    </cfRule>
  </conditionalFormatting>
  <conditionalFormatting sqref="BH24">
    <cfRule type="cellIs" dxfId="6953" priority="4079" operator="lessThan">
      <formula>$C$4</formula>
    </cfRule>
  </conditionalFormatting>
  <conditionalFormatting sqref="BH24">
    <cfRule type="cellIs" dxfId="6952" priority="4080" operator="lessThan">
      <formula>$C$4</formula>
    </cfRule>
  </conditionalFormatting>
  <conditionalFormatting sqref="BH25">
    <cfRule type="cellIs" dxfId="6951" priority="4081" operator="lessThan">
      <formula>$C$4</formula>
    </cfRule>
  </conditionalFormatting>
  <conditionalFormatting sqref="BH25">
    <cfRule type="cellIs" dxfId="6950" priority="4082" operator="lessThan">
      <formula>$C$4</formula>
    </cfRule>
  </conditionalFormatting>
  <conditionalFormatting sqref="BH26">
    <cfRule type="cellIs" dxfId="6949" priority="4083" operator="lessThan">
      <formula>$C$4</formula>
    </cfRule>
  </conditionalFormatting>
  <conditionalFormatting sqref="BH26">
    <cfRule type="cellIs" dxfId="6948" priority="4084" operator="lessThan">
      <formula>$C$4</formula>
    </cfRule>
  </conditionalFormatting>
  <conditionalFormatting sqref="BH27">
    <cfRule type="cellIs" dxfId="6947" priority="4085" operator="lessThan">
      <formula>$C$4</formula>
    </cfRule>
  </conditionalFormatting>
  <conditionalFormatting sqref="BH27">
    <cfRule type="cellIs" dxfId="6946" priority="4086" operator="lessThan">
      <formula>$C$4</formula>
    </cfRule>
  </conditionalFormatting>
  <conditionalFormatting sqref="BH28">
    <cfRule type="cellIs" dxfId="6945" priority="4087" operator="lessThan">
      <formula>$C$4</formula>
    </cfRule>
  </conditionalFormatting>
  <conditionalFormatting sqref="BH28">
    <cfRule type="cellIs" dxfId="6944" priority="4088" operator="lessThan">
      <formula>$C$4</formula>
    </cfRule>
  </conditionalFormatting>
  <conditionalFormatting sqref="BH29">
    <cfRule type="cellIs" dxfId="6943" priority="4089" operator="lessThan">
      <formula>$C$4</formula>
    </cfRule>
  </conditionalFormatting>
  <conditionalFormatting sqref="BH29">
    <cfRule type="cellIs" dxfId="6942" priority="4090" operator="lessThan">
      <formula>$C$4</formula>
    </cfRule>
  </conditionalFormatting>
  <conditionalFormatting sqref="BH30">
    <cfRule type="cellIs" dxfId="6941" priority="4091" operator="lessThan">
      <formula>$C$4</formula>
    </cfRule>
  </conditionalFormatting>
  <conditionalFormatting sqref="BH30">
    <cfRule type="cellIs" dxfId="6940" priority="4092" operator="lessThan">
      <formula>$C$4</formula>
    </cfRule>
  </conditionalFormatting>
  <conditionalFormatting sqref="BH31">
    <cfRule type="cellIs" dxfId="6939" priority="4093" operator="lessThan">
      <formula>$C$4</formula>
    </cfRule>
  </conditionalFormatting>
  <conditionalFormatting sqref="BH31">
    <cfRule type="cellIs" dxfId="6938" priority="4094" operator="lessThan">
      <formula>$C$4</formula>
    </cfRule>
  </conditionalFormatting>
  <conditionalFormatting sqref="BH32">
    <cfRule type="cellIs" dxfId="6937" priority="4095" operator="lessThan">
      <formula>$C$4</formula>
    </cfRule>
  </conditionalFormatting>
  <conditionalFormatting sqref="BH32">
    <cfRule type="cellIs" dxfId="6936" priority="4096" operator="lessThan">
      <formula>$C$4</formula>
    </cfRule>
  </conditionalFormatting>
  <conditionalFormatting sqref="BH33">
    <cfRule type="cellIs" dxfId="6935" priority="4097" operator="lessThan">
      <formula>$C$4</formula>
    </cfRule>
  </conditionalFormatting>
  <conditionalFormatting sqref="BH33">
    <cfRule type="cellIs" dxfId="6934" priority="4098" operator="lessThan">
      <formula>$C$4</formula>
    </cfRule>
  </conditionalFormatting>
  <conditionalFormatting sqref="BH34">
    <cfRule type="cellIs" dxfId="6933" priority="4099" operator="lessThan">
      <formula>$C$4</formula>
    </cfRule>
  </conditionalFormatting>
  <conditionalFormatting sqref="BH34">
    <cfRule type="cellIs" dxfId="6932" priority="4100" operator="lessThan">
      <formula>$C$4</formula>
    </cfRule>
  </conditionalFormatting>
  <conditionalFormatting sqref="BH35">
    <cfRule type="cellIs" dxfId="6931" priority="4101" operator="lessThan">
      <formula>$C$4</formula>
    </cfRule>
  </conditionalFormatting>
  <conditionalFormatting sqref="BH35">
    <cfRule type="cellIs" dxfId="6930" priority="4102" operator="lessThan">
      <formula>$C$4</formula>
    </cfRule>
  </conditionalFormatting>
  <conditionalFormatting sqref="BH36">
    <cfRule type="cellIs" dxfId="6929" priority="4103" operator="lessThan">
      <formula>$C$4</formula>
    </cfRule>
  </conditionalFormatting>
  <conditionalFormatting sqref="BH36">
    <cfRule type="cellIs" dxfId="6928" priority="4104" operator="lessThan">
      <formula>$C$4</formula>
    </cfRule>
  </conditionalFormatting>
  <conditionalFormatting sqref="BH37">
    <cfRule type="cellIs" dxfId="6927" priority="4105" operator="lessThan">
      <formula>$C$4</formula>
    </cfRule>
  </conditionalFormatting>
  <conditionalFormatting sqref="BH37">
    <cfRule type="cellIs" dxfId="6926" priority="4106" operator="lessThan">
      <formula>$C$4</formula>
    </cfRule>
  </conditionalFormatting>
  <conditionalFormatting sqref="BH38">
    <cfRule type="cellIs" dxfId="6925" priority="4107" operator="lessThan">
      <formula>$C$4</formula>
    </cfRule>
  </conditionalFormatting>
  <conditionalFormatting sqref="BH38">
    <cfRule type="cellIs" dxfId="6924" priority="4108" operator="lessThan">
      <formula>$C$4</formula>
    </cfRule>
  </conditionalFormatting>
  <conditionalFormatting sqref="BH39">
    <cfRule type="cellIs" dxfId="6923" priority="4109" operator="lessThan">
      <formula>$C$4</formula>
    </cfRule>
  </conditionalFormatting>
  <conditionalFormatting sqref="BH39">
    <cfRule type="cellIs" dxfId="6922" priority="4110" operator="lessThan">
      <formula>$C$4</formula>
    </cfRule>
  </conditionalFormatting>
  <conditionalFormatting sqref="BH40">
    <cfRule type="cellIs" dxfId="6921" priority="4111" operator="lessThan">
      <formula>$C$4</formula>
    </cfRule>
  </conditionalFormatting>
  <conditionalFormatting sqref="BH40">
    <cfRule type="cellIs" dxfId="6920" priority="4112" operator="lessThan">
      <formula>$C$4</formula>
    </cfRule>
  </conditionalFormatting>
  <conditionalFormatting sqref="BH41">
    <cfRule type="cellIs" dxfId="6919" priority="4113" operator="lessThan">
      <formula>$C$4</formula>
    </cfRule>
  </conditionalFormatting>
  <conditionalFormatting sqref="BH41">
    <cfRule type="cellIs" dxfId="6918" priority="4114" operator="lessThan">
      <formula>$C$4</formula>
    </cfRule>
  </conditionalFormatting>
  <conditionalFormatting sqref="BH42">
    <cfRule type="cellIs" dxfId="6917" priority="4115" operator="lessThan">
      <formula>$C$4</formula>
    </cfRule>
  </conditionalFormatting>
  <conditionalFormatting sqref="BH42">
    <cfRule type="cellIs" dxfId="6916" priority="4116" operator="lessThan">
      <formula>$C$4</formula>
    </cfRule>
  </conditionalFormatting>
  <conditionalFormatting sqref="BH43">
    <cfRule type="cellIs" dxfId="6915" priority="4117" operator="lessThan">
      <formula>$C$4</formula>
    </cfRule>
  </conditionalFormatting>
  <conditionalFormatting sqref="BH43">
    <cfRule type="cellIs" dxfId="6914" priority="4118" operator="lessThan">
      <formula>$C$4</formula>
    </cfRule>
  </conditionalFormatting>
  <conditionalFormatting sqref="BH44">
    <cfRule type="cellIs" dxfId="6913" priority="4119" operator="lessThan">
      <formula>$C$4</formula>
    </cfRule>
  </conditionalFormatting>
  <conditionalFormatting sqref="BH44">
    <cfRule type="cellIs" dxfId="6912" priority="4120" operator="lessThan">
      <formula>$C$4</formula>
    </cfRule>
  </conditionalFormatting>
  <conditionalFormatting sqref="BH45">
    <cfRule type="cellIs" dxfId="6911" priority="4121" operator="lessThan">
      <formula>$C$4</formula>
    </cfRule>
  </conditionalFormatting>
  <conditionalFormatting sqref="BH45">
    <cfRule type="cellIs" dxfId="6910" priority="4122" operator="lessThan">
      <formula>$C$4</formula>
    </cfRule>
  </conditionalFormatting>
  <conditionalFormatting sqref="BH46">
    <cfRule type="cellIs" dxfId="6909" priority="4123" operator="lessThan">
      <formula>$C$4</formula>
    </cfRule>
  </conditionalFormatting>
  <conditionalFormatting sqref="BH46">
    <cfRule type="cellIs" dxfId="6908" priority="4124" operator="lessThan">
      <formula>$C$4</formula>
    </cfRule>
  </conditionalFormatting>
  <conditionalFormatting sqref="BH47">
    <cfRule type="cellIs" dxfId="6907" priority="4125" operator="lessThan">
      <formula>$C$4</formula>
    </cfRule>
  </conditionalFormatting>
  <conditionalFormatting sqref="BH47">
    <cfRule type="cellIs" dxfId="6906" priority="4126" operator="lessThan">
      <formula>$C$4</formula>
    </cfRule>
  </conditionalFormatting>
  <conditionalFormatting sqref="BH48">
    <cfRule type="cellIs" dxfId="6905" priority="4127" operator="lessThan">
      <formula>$C$4</formula>
    </cfRule>
  </conditionalFormatting>
  <conditionalFormatting sqref="BH48">
    <cfRule type="cellIs" dxfId="6904" priority="4128" operator="lessThan">
      <formula>$C$4</formula>
    </cfRule>
  </conditionalFormatting>
  <conditionalFormatting sqref="BH49">
    <cfRule type="cellIs" dxfId="6903" priority="4129" operator="lessThan">
      <formula>$C$4</formula>
    </cfRule>
  </conditionalFormatting>
  <conditionalFormatting sqref="BH49">
    <cfRule type="cellIs" dxfId="6902" priority="4130" operator="lessThan">
      <formula>$C$4</formula>
    </cfRule>
  </conditionalFormatting>
  <conditionalFormatting sqref="BH50">
    <cfRule type="cellIs" dxfId="6901" priority="4131" operator="lessThan">
      <formula>$C$4</formula>
    </cfRule>
  </conditionalFormatting>
  <conditionalFormatting sqref="BH50">
    <cfRule type="cellIs" dxfId="6900" priority="4132" operator="lessThan">
      <formula>$C$4</formula>
    </cfRule>
  </conditionalFormatting>
  <conditionalFormatting sqref="BH51">
    <cfRule type="cellIs" dxfId="6899" priority="4133" operator="lessThan">
      <formula>$C$4</formula>
    </cfRule>
  </conditionalFormatting>
  <conditionalFormatting sqref="BH51">
    <cfRule type="cellIs" dxfId="6898" priority="4134" operator="lessThan">
      <formula>$C$4</formula>
    </cfRule>
  </conditionalFormatting>
  <conditionalFormatting sqref="BH52">
    <cfRule type="cellIs" dxfId="6897" priority="4135" operator="lessThan">
      <formula>$C$4</formula>
    </cfRule>
  </conditionalFormatting>
  <conditionalFormatting sqref="BH52">
    <cfRule type="cellIs" dxfId="6896" priority="4136" operator="lessThan">
      <formula>$C$4</formula>
    </cfRule>
  </conditionalFormatting>
  <conditionalFormatting sqref="BH53">
    <cfRule type="cellIs" dxfId="6895" priority="4137" operator="lessThan">
      <formula>$C$4</formula>
    </cfRule>
  </conditionalFormatting>
  <conditionalFormatting sqref="BH53">
    <cfRule type="cellIs" dxfId="6894" priority="4138" operator="lessThan">
      <formula>$C$4</formula>
    </cfRule>
  </conditionalFormatting>
  <conditionalFormatting sqref="BH54">
    <cfRule type="cellIs" dxfId="6893" priority="4139" operator="lessThan">
      <formula>$C$4</formula>
    </cfRule>
  </conditionalFormatting>
  <conditionalFormatting sqref="BH54">
    <cfRule type="cellIs" dxfId="6892" priority="4140" operator="lessThan">
      <formula>$C$4</formula>
    </cfRule>
  </conditionalFormatting>
  <conditionalFormatting sqref="BH55">
    <cfRule type="cellIs" dxfId="6891" priority="4141" operator="lessThan">
      <formula>$C$4</formula>
    </cfRule>
  </conditionalFormatting>
  <conditionalFormatting sqref="BH55">
    <cfRule type="cellIs" dxfId="6890" priority="4142" operator="lessThan">
      <formula>$C$4</formula>
    </cfRule>
  </conditionalFormatting>
  <conditionalFormatting sqref="BH56">
    <cfRule type="cellIs" dxfId="6889" priority="4143" operator="lessThan">
      <formula>$C$4</formula>
    </cfRule>
  </conditionalFormatting>
  <conditionalFormatting sqref="BH56">
    <cfRule type="cellIs" dxfId="6888" priority="4144" operator="lessThan">
      <formula>$C$4</formula>
    </cfRule>
  </conditionalFormatting>
  <conditionalFormatting sqref="BH57">
    <cfRule type="cellIs" dxfId="6887" priority="4145" operator="lessThan">
      <formula>$C$4</formula>
    </cfRule>
  </conditionalFormatting>
  <conditionalFormatting sqref="BH57">
    <cfRule type="cellIs" dxfId="6886" priority="4146" operator="lessThan">
      <formula>$C$4</formula>
    </cfRule>
  </conditionalFormatting>
  <conditionalFormatting sqref="BH58">
    <cfRule type="cellIs" dxfId="6885" priority="4147" operator="lessThan">
      <formula>$C$4</formula>
    </cfRule>
  </conditionalFormatting>
  <conditionalFormatting sqref="BH58">
    <cfRule type="cellIs" dxfId="6884" priority="4148" operator="lessThan">
      <formula>$C$4</formula>
    </cfRule>
  </conditionalFormatting>
  <conditionalFormatting sqref="BH59">
    <cfRule type="cellIs" dxfId="6883" priority="4149" operator="lessThan">
      <formula>$C$4</formula>
    </cfRule>
  </conditionalFormatting>
  <conditionalFormatting sqref="BH59">
    <cfRule type="cellIs" dxfId="6882" priority="4150" operator="lessThan">
      <formula>$C$4</formula>
    </cfRule>
  </conditionalFormatting>
  <conditionalFormatting sqref="BH60">
    <cfRule type="cellIs" dxfId="6881" priority="4151" operator="lessThan">
      <formula>$C$4</formula>
    </cfRule>
  </conditionalFormatting>
  <conditionalFormatting sqref="BH60">
    <cfRule type="cellIs" dxfId="6880" priority="4152" operator="lessThan">
      <formula>$C$4</formula>
    </cfRule>
  </conditionalFormatting>
  <conditionalFormatting sqref="BI11">
    <cfRule type="cellIs" dxfId="6879" priority="4153" operator="lessThan">
      <formula>$C$4</formula>
    </cfRule>
  </conditionalFormatting>
  <conditionalFormatting sqref="BI11">
    <cfRule type="cellIs" dxfId="6878" priority="4154" operator="lessThan">
      <formula>$C$4</formula>
    </cfRule>
  </conditionalFormatting>
  <conditionalFormatting sqref="BI12">
    <cfRule type="cellIs" dxfId="6877" priority="4155" operator="lessThan">
      <formula>$C$4</formula>
    </cfRule>
  </conditionalFormatting>
  <conditionalFormatting sqref="BI12">
    <cfRule type="cellIs" dxfId="6876" priority="4156" operator="lessThan">
      <formula>$C$4</formula>
    </cfRule>
  </conditionalFormatting>
  <conditionalFormatting sqref="BI13">
    <cfRule type="cellIs" dxfId="6875" priority="4157" operator="lessThan">
      <formula>$C$4</formula>
    </cfRule>
  </conditionalFormatting>
  <conditionalFormatting sqref="BI13">
    <cfRule type="cellIs" dxfId="6874" priority="4158" operator="lessThan">
      <formula>$C$4</formula>
    </cfRule>
  </conditionalFormatting>
  <conditionalFormatting sqref="BI14">
    <cfRule type="cellIs" dxfId="6873" priority="4159" operator="lessThan">
      <formula>$C$4</formula>
    </cfRule>
  </conditionalFormatting>
  <conditionalFormatting sqref="BI14">
    <cfRule type="cellIs" dxfId="6872" priority="4160" operator="lessThan">
      <formula>$C$4</formula>
    </cfRule>
  </conditionalFormatting>
  <conditionalFormatting sqref="BI15">
    <cfRule type="cellIs" dxfId="6871" priority="4161" operator="lessThan">
      <formula>$C$4</formula>
    </cfRule>
  </conditionalFormatting>
  <conditionalFormatting sqref="BI15">
    <cfRule type="cellIs" dxfId="6870" priority="4162" operator="lessThan">
      <formula>$C$4</formula>
    </cfRule>
  </conditionalFormatting>
  <conditionalFormatting sqref="BI16">
    <cfRule type="cellIs" dxfId="6869" priority="4163" operator="lessThan">
      <formula>$C$4</formula>
    </cfRule>
  </conditionalFormatting>
  <conditionalFormatting sqref="BI16">
    <cfRule type="cellIs" dxfId="6868" priority="4164" operator="lessThan">
      <formula>$C$4</formula>
    </cfRule>
  </conditionalFormatting>
  <conditionalFormatting sqref="BI17">
    <cfRule type="cellIs" dxfId="6867" priority="4165" operator="lessThan">
      <formula>$C$4</formula>
    </cfRule>
  </conditionalFormatting>
  <conditionalFormatting sqref="BI17">
    <cfRule type="cellIs" dxfId="6866" priority="4166" operator="lessThan">
      <formula>$C$4</formula>
    </cfRule>
  </conditionalFormatting>
  <conditionalFormatting sqref="BI18">
    <cfRule type="cellIs" dxfId="6865" priority="4167" operator="lessThan">
      <formula>$C$4</formula>
    </cfRule>
  </conditionalFormatting>
  <conditionalFormatting sqref="BI18">
    <cfRule type="cellIs" dxfId="6864" priority="4168" operator="lessThan">
      <formula>$C$4</formula>
    </cfRule>
  </conditionalFormatting>
  <conditionalFormatting sqref="BI19">
    <cfRule type="cellIs" dxfId="6863" priority="4169" operator="lessThan">
      <formula>$C$4</formula>
    </cfRule>
  </conditionalFormatting>
  <conditionalFormatting sqref="BI19">
    <cfRule type="cellIs" dxfId="6862" priority="4170" operator="lessThan">
      <formula>$C$4</formula>
    </cfRule>
  </conditionalFormatting>
  <conditionalFormatting sqref="BI20">
    <cfRule type="cellIs" dxfId="6861" priority="4171" operator="lessThan">
      <formula>$C$4</formula>
    </cfRule>
  </conditionalFormatting>
  <conditionalFormatting sqref="BI20">
    <cfRule type="cellIs" dxfId="6860" priority="4172" operator="lessThan">
      <formula>$C$4</formula>
    </cfRule>
  </conditionalFormatting>
  <conditionalFormatting sqref="BI21">
    <cfRule type="cellIs" dxfId="6859" priority="4173" operator="lessThan">
      <formula>$C$4</formula>
    </cfRule>
  </conditionalFormatting>
  <conditionalFormatting sqref="BI21">
    <cfRule type="cellIs" dxfId="6858" priority="4174" operator="lessThan">
      <formula>$C$4</formula>
    </cfRule>
  </conditionalFormatting>
  <conditionalFormatting sqref="BI22">
    <cfRule type="cellIs" dxfId="6857" priority="4175" operator="lessThan">
      <formula>$C$4</formula>
    </cfRule>
  </conditionalFormatting>
  <conditionalFormatting sqref="BI22">
    <cfRule type="cellIs" dxfId="6856" priority="4176" operator="lessThan">
      <formula>$C$4</formula>
    </cfRule>
  </conditionalFormatting>
  <conditionalFormatting sqref="BI23">
    <cfRule type="cellIs" dxfId="6855" priority="4177" operator="lessThan">
      <formula>$C$4</formula>
    </cfRule>
  </conditionalFormatting>
  <conditionalFormatting sqref="BI23">
    <cfRule type="cellIs" dxfId="6854" priority="4178" operator="lessThan">
      <formula>$C$4</formula>
    </cfRule>
  </conditionalFormatting>
  <conditionalFormatting sqref="BI24">
    <cfRule type="cellIs" dxfId="6853" priority="4179" operator="lessThan">
      <formula>$C$4</formula>
    </cfRule>
  </conditionalFormatting>
  <conditionalFormatting sqref="BI24">
    <cfRule type="cellIs" dxfId="6852" priority="4180" operator="lessThan">
      <formula>$C$4</formula>
    </cfRule>
  </conditionalFormatting>
  <conditionalFormatting sqref="BI25">
    <cfRule type="cellIs" dxfId="6851" priority="4181" operator="lessThan">
      <formula>$C$4</formula>
    </cfRule>
  </conditionalFormatting>
  <conditionalFormatting sqref="BI25">
    <cfRule type="cellIs" dxfId="6850" priority="4182" operator="lessThan">
      <formula>$C$4</formula>
    </cfRule>
  </conditionalFormatting>
  <conditionalFormatting sqref="BI26">
    <cfRule type="cellIs" dxfId="6849" priority="4183" operator="lessThan">
      <formula>$C$4</formula>
    </cfRule>
  </conditionalFormatting>
  <conditionalFormatting sqref="BI26">
    <cfRule type="cellIs" dxfId="6848" priority="4184" operator="lessThan">
      <formula>$C$4</formula>
    </cfRule>
  </conditionalFormatting>
  <conditionalFormatting sqref="BI27">
    <cfRule type="cellIs" dxfId="6847" priority="4185" operator="lessThan">
      <formula>$C$4</formula>
    </cfRule>
  </conditionalFormatting>
  <conditionalFormatting sqref="BI27">
    <cfRule type="cellIs" dxfId="6846" priority="4186" operator="lessThan">
      <formula>$C$4</formula>
    </cfRule>
  </conditionalFormatting>
  <conditionalFormatting sqref="BI28">
    <cfRule type="cellIs" dxfId="6845" priority="4187" operator="lessThan">
      <formula>$C$4</formula>
    </cfRule>
  </conditionalFormatting>
  <conditionalFormatting sqref="BI28">
    <cfRule type="cellIs" dxfId="6844" priority="4188" operator="lessThan">
      <formula>$C$4</formula>
    </cfRule>
  </conditionalFormatting>
  <conditionalFormatting sqref="BI29">
    <cfRule type="cellIs" dxfId="6843" priority="4189" operator="lessThan">
      <formula>$C$4</formula>
    </cfRule>
  </conditionalFormatting>
  <conditionalFormatting sqref="BI29">
    <cfRule type="cellIs" dxfId="6842" priority="4190" operator="lessThan">
      <formula>$C$4</formula>
    </cfRule>
  </conditionalFormatting>
  <conditionalFormatting sqref="BI30">
    <cfRule type="cellIs" dxfId="6841" priority="4191" operator="lessThan">
      <formula>$C$4</formula>
    </cfRule>
  </conditionalFormatting>
  <conditionalFormatting sqref="BI30">
    <cfRule type="cellIs" dxfId="6840" priority="4192" operator="lessThan">
      <formula>$C$4</formula>
    </cfRule>
  </conditionalFormatting>
  <conditionalFormatting sqref="BI31">
    <cfRule type="cellIs" dxfId="6839" priority="4193" operator="lessThan">
      <formula>$C$4</formula>
    </cfRule>
  </conditionalFormatting>
  <conditionalFormatting sqref="BI31">
    <cfRule type="cellIs" dxfId="6838" priority="4194" operator="lessThan">
      <formula>$C$4</formula>
    </cfRule>
  </conditionalFormatting>
  <conditionalFormatting sqref="BI32">
    <cfRule type="cellIs" dxfId="6837" priority="4195" operator="lessThan">
      <formula>$C$4</formula>
    </cfRule>
  </conditionalFormatting>
  <conditionalFormatting sqref="BI32">
    <cfRule type="cellIs" dxfId="6836" priority="4196" operator="lessThan">
      <formula>$C$4</formula>
    </cfRule>
  </conditionalFormatting>
  <conditionalFormatting sqref="BI33">
    <cfRule type="cellIs" dxfId="6835" priority="4197" operator="lessThan">
      <formula>$C$4</formula>
    </cfRule>
  </conditionalFormatting>
  <conditionalFormatting sqref="BI33">
    <cfRule type="cellIs" dxfId="6834" priority="4198" operator="lessThan">
      <formula>$C$4</formula>
    </cfRule>
  </conditionalFormatting>
  <conditionalFormatting sqref="BI34">
    <cfRule type="cellIs" dxfId="6833" priority="4199" operator="lessThan">
      <formula>$C$4</formula>
    </cfRule>
  </conditionalFormatting>
  <conditionalFormatting sqref="BI34">
    <cfRule type="cellIs" dxfId="6832" priority="4200" operator="lessThan">
      <formula>$C$4</formula>
    </cfRule>
  </conditionalFormatting>
  <conditionalFormatting sqref="BI35">
    <cfRule type="cellIs" dxfId="6831" priority="4201" operator="lessThan">
      <formula>$C$4</formula>
    </cfRule>
  </conditionalFormatting>
  <conditionalFormatting sqref="BI35">
    <cfRule type="cellIs" dxfId="6830" priority="4202" operator="lessThan">
      <formula>$C$4</formula>
    </cfRule>
  </conditionalFormatting>
  <conditionalFormatting sqref="BI36">
    <cfRule type="cellIs" dxfId="6829" priority="4203" operator="lessThan">
      <formula>$C$4</formula>
    </cfRule>
  </conditionalFormatting>
  <conditionalFormatting sqref="BI36">
    <cfRule type="cellIs" dxfId="6828" priority="4204" operator="lessThan">
      <formula>$C$4</formula>
    </cfRule>
  </conditionalFormatting>
  <conditionalFormatting sqref="BI37">
    <cfRule type="cellIs" dxfId="6827" priority="4205" operator="lessThan">
      <formula>$C$4</formula>
    </cfRule>
  </conditionalFormatting>
  <conditionalFormatting sqref="BI37">
    <cfRule type="cellIs" dxfId="6826" priority="4206" operator="lessThan">
      <formula>$C$4</formula>
    </cfRule>
  </conditionalFormatting>
  <conditionalFormatting sqref="BI38">
    <cfRule type="cellIs" dxfId="6825" priority="4207" operator="lessThan">
      <formula>$C$4</formula>
    </cfRule>
  </conditionalFormatting>
  <conditionalFormatting sqref="BI38">
    <cfRule type="cellIs" dxfId="6824" priority="4208" operator="lessThan">
      <formula>$C$4</formula>
    </cfRule>
  </conditionalFormatting>
  <conditionalFormatting sqref="BI39">
    <cfRule type="cellIs" dxfId="6823" priority="4209" operator="lessThan">
      <formula>$C$4</formula>
    </cfRule>
  </conditionalFormatting>
  <conditionalFormatting sqref="BI39">
    <cfRule type="cellIs" dxfId="6822" priority="4210" operator="lessThan">
      <formula>$C$4</formula>
    </cfRule>
  </conditionalFormatting>
  <conditionalFormatting sqref="BI40">
    <cfRule type="cellIs" dxfId="6821" priority="4211" operator="lessThan">
      <formula>$C$4</formula>
    </cfRule>
  </conditionalFormatting>
  <conditionalFormatting sqref="BI40">
    <cfRule type="cellIs" dxfId="6820" priority="4212" operator="lessThan">
      <formula>$C$4</formula>
    </cfRule>
  </conditionalFormatting>
  <conditionalFormatting sqref="BI41">
    <cfRule type="cellIs" dxfId="6819" priority="4213" operator="lessThan">
      <formula>$C$4</formula>
    </cfRule>
  </conditionalFormatting>
  <conditionalFormatting sqref="BI41">
    <cfRule type="cellIs" dxfId="6818" priority="4214" operator="lessThan">
      <formula>$C$4</formula>
    </cfRule>
  </conditionalFormatting>
  <conditionalFormatting sqref="BI42">
    <cfRule type="cellIs" dxfId="6817" priority="4215" operator="lessThan">
      <formula>$C$4</formula>
    </cfRule>
  </conditionalFormatting>
  <conditionalFormatting sqref="BI42">
    <cfRule type="cellIs" dxfId="6816" priority="4216" operator="lessThan">
      <formula>$C$4</formula>
    </cfRule>
  </conditionalFormatting>
  <conditionalFormatting sqref="BI43">
    <cfRule type="cellIs" dxfId="6815" priority="4217" operator="lessThan">
      <formula>$C$4</formula>
    </cfRule>
  </conditionalFormatting>
  <conditionalFormatting sqref="BI43">
    <cfRule type="cellIs" dxfId="6814" priority="4218" operator="lessThan">
      <formula>$C$4</formula>
    </cfRule>
  </conditionalFormatting>
  <conditionalFormatting sqref="BI44">
    <cfRule type="cellIs" dxfId="6813" priority="4219" operator="lessThan">
      <formula>$C$4</formula>
    </cfRule>
  </conditionalFormatting>
  <conditionalFormatting sqref="BI44">
    <cfRule type="cellIs" dxfId="6812" priority="4220" operator="lessThan">
      <formula>$C$4</formula>
    </cfRule>
  </conditionalFormatting>
  <conditionalFormatting sqref="BI45">
    <cfRule type="cellIs" dxfId="6811" priority="4221" operator="lessThan">
      <formula>$C$4</formula>
    </cfRule>
  </conditionalFormatting>
  <conditionalFormatting sqref="BI45">
    <cfRule type="cellIs" dxfId="6810" priority="4222" operator="lessThan">
      <formula>$C$4</formula>
    </cfRule>
  </conditionalFormatting>
  <conditionalFormatting sqref="BI46">
    <cfRule type="cellIs" dxfId="6809" priority="4223" operator="lessThan">
      <formula>$C$4</formula>
    </cfRule>
  </conditionalFormatting>
  <conditionalFormatting sqref="BI46">
    <cfRule type="cellIs" dxfId="6808" priority="4224" operator="lessThan">
      <formula>$C$4</formula>
    </cfRule>
  </conditionalFormatting>
  <conditionalFormatting sqref="BI47">
    <cfRule type="cellIs" dxfId="6807" priority="4225" operator="lessThan">
      <formula>$C$4</formula>
    </cfRule>
  </conditionalFormatting>
  <conditionalFormatting sqref="BI47">
    <cfRule type="cellIs" dxfId="6806" priority="4226" operator="lessThan">
      <formula>$C$4</formula>
    </cfRule>
  </conditionalFormatting>
  <conditionalFormatting sqref="BI48">
    <cfRule type="cellIs" dxfId="6805" priority="4227" operator="lessThan">
      <formula>$C$4</formula>
    </cfRule>
  </conditionalFormatting>
  <conditionalFormatting sqref="BI48">
    <cfRule type="cellIs" dxfId="6804" priority="4228" operator="lessThan">
      <formula>$C$4</formula>
    </cfRule>
  </conditionalFormatting>
  <conditionalFormatting sqref="BI49">
    <cfRule type="cellIs" dxfId="6803" priority="4229" operator="lessThan">
      <formula>$C$4</formula>
    </cfRule>
  </conditionalFormatting>
  <conditionalFormatting sqref="BI49">
    <cfRule type="cellIs" dxfId="6802" priority="4230" operator="lessThan">
      <formula>$C$4</formula>
    </cfRule>
  </conditionalFormatting>
  <conditionalFormatting sqref="BI50">
    <cfRule type="cellIs" dxfId="6801" priority="4231" operator="lessThan">
      <formula>$C$4</formula>
    </cfRule>
  </conditionalFormatting>
  <conditionalFormatting sqref="BI50">
    <cfRule type="cellIs" dxfId="6800" priority="4232" operator="lessThan">
      <formula>$C$4</formula>
    </cfRule>
  </conditionalFormatting>
  <conditionalFormatting sqref="BI51">
    <cfRule type="cellIs" dxfId="6799" priority="4233" operator="lessThan">
      <formula>$C$4</formula>
    </cfRule>
  </conditionalFormatting>
  <conditionalFormatting sqref="BI51">
    <cfRule type="cellIs" dxfId="6798" priority="4234" operator="lessThan">
      <formula>$C$4</formula>
    </cfRule>
  </conditionalFormatting>
  <conditionalFormatting sqref="BI52">
    <cfRule type="cellIs" dxfId="6797" priority="4235" operator="lessThan">
      <formula>$C$4</formula>
    </cfRule>
  </conditionalFormatting>
  <conditionalFormatting sqref="BI52">
    <cfRule type="cellIs" dxfId="6796" priority="4236" operator="lessThan">
      <formula>$C$4</formula>
    </cfRule>
  </conditionalFormatting>
  <conditionalFormatting sqref="BI53">
    <cfRule type="cellIs" dxfId="6795" priority="4237" operator="lessThan">
      <formula>$C$4</formula>
    </cfRule>
  </conditionalFormatting>
  <conditionalFormatting sqref="BI53">
    <cfRule type="cellIs" dxfId="6794" priority="4238" operator="lessThan">
      <formula>$C$4</formula>
    </cfRule>
  </conditionalFormatting>
  <conditionalFormatting sqref="BI54">
    <cfRule type="cellIs" dxfId="6793" priority="4239" operator="lessThan">
      <formula>$C$4</formula>
    </cfRule>
  </conditionalFormatting>
  <conditionalFormatting sqref="BI54">
    <cfRule type="cellIs" dxfId="6792" priority="4240" operator="lessThan">
      <formula>$C$4</formula>
    </cfRule>
  </conditionalFormatting>
  <conditionalFormatting sqref="BI55">
    <cfRule type="cellIs" dxfId="6791" priority="4241" operator="lessThan">
      <formula>$C$4</formula>
    </cfRule>
  </conditionalFormatting>
  <conditionalFormatting sqref="BI55">
    <cfRule type="cellIs" dxfId="6790" priority="4242" operator="lessThan">
      <formula>$C$4</formula>
    </cfRule>
  </conditionalFormatting>
  <conditionalFormatting sqref="BI56">
    <cfRule type="cellIs" dxfId="6789" priority="4243" operator="lessThan">
      <formula>$C$4</formula>
    </cfRule>
  </conditionalFormatting>
  <conditionalFormatting sqref="BI56">
    <cfRule type="cellIs" dxfId="6788" priority="4244" operator="lessThan">
      <formula>$C$4</formula>
    </cfRule>
  </conditionalFormatting>
  <conditionalFormatting sqref="BI57">
    <cfRule type="cellIs" dxfId="6787" priority="4245" operator="lessThan">
      <formula>$C$4</formula>
    </cfRule>
  </conditionalFormatting>
  <conditionalFormatting sqref="BI57">
    <cfRule type="cellIs" dxfId="6786" priority="4246" operator="lessThan">
      <formula>$C$4</formula>
    </cfRule>
  </conditionalFormatting>
  <conditionalFormatting sqref="BI58">
    <cfRule type="cellIs" dxfId="6785" priority="4247" operator="lessThan">
      <formula>$C$4</formula>
    </cfRule>
  </conditionalFormatting>
  <conditionalFormatting sqref="BI58">
    <cfRule type="cellIs" dxfId="6784" priority="4248" operator="lessThan">
      <formula>$C$4</formula>
    </cfRule>
  </conditionalFormatting>
  <conditionalFormatting sqref="BI59">
    <cfRule type="cellIs" dxfId="6783" priority="4249" operator="lessThan">
      <formula>$C$4</formula>
    </cfRule>
  </conditionalFormatting>
  <conditionalFormatting sqref="BI59">
    <cfRule type="cellIs" dxfId="6782" priority="4250" operator="lessThan">
      <formula>$C$4</formula>
    </cfRule>
  </conditionalFormatting>
  <conditionalFormatting sqref="BI60">
    <cfRule type="cellIs" dxfId="6781" priority="4251" operator="lessThan">
      <formula>$C$4</formula>
    </cfRule>
  </conditionalFormatting>
  <conditionalFormatting sqref="BI60">
    <cfRule type="cellIs" dxfId="6780" priority="4252" operator="lessThan">
      <formula>$C$4</formula>
    </cfRule>
  </conditionalFormatting>
  <conditionalFormatting sqref="BJ11">
    <cfRule type="cellIs" dxfId="6779" priority="4253" operator="lessThan">
      <formula>$C$4</formula>
    </cfRule>
  </conditionalFormatting>
  <conditionalFormatting sqref="BJ11">
    <cfRule type="cellIs" dxfId="6778" priority="4254" operator="lessThan">
      <formula>$C$4</formula>
    </cfRule>
  </conditionalFormatting>
  <conditionalFormatting sqref="BJ12">
    <cfRule type="cellIs" dxfId="6777" priority="4255" operator="lessThan">
      <formula>$C$4</formula>
    </cfRule>
  </conditionalFormatting>
  <conditionalFormatting sqref="BJ12">
    <cfRule type="cellIs" dxfId="6776" priority="4256" operator="lessThan">
      <formula>$C$4</formula>
    </cfRule>
  </conditionalFormatting>
  <conditionalFormatting sqref="BJ13">
    <cfRule type="cellIs" dxfId="6775" priority="4257" operator="lessThan">
      <formula>$C$4</formula>
    </cfRule>
  </conditionalFormatting>
  <conditionalFormatting sqref="BJ13">
    <cfRule type="cellIs" dxfId="6774" priority="4258" operator="lessThan">
      <formula>$C$4</formula>
    </cfRule>
  </conditionalFormatting>
  <conditionalFormatting sqref="BJ14">
    <cfRule type="cellIs" dxfId="6773" priority="4259" operator="lessThan">
      <formula>$C$4</formula>
    </cfRule>
  </conditionalFormatting>
  <conditionalFormatting sqref="BJ14">
    <cfRule type="cellIs" dxfId="6772" priority="4260" operator="lessThan">
      <formula>$C$4</formula>
    </cfRule>
  </conditionalFormatting>
  <conditionalFormatting sqref="BJ15">
    <cfRule type="cellIs" dxfId="6771" priority="4261" operator="lessThan">
      <formula>$C$4</formula>
    </cfRule>
  </conditionalFormatting>
  <conditionalFormatting sqref="BJ15">
    <cfRule type="cellIs" dxfId="6770" priority="4262" operator="lessThan">
      <formula>$C$4</formula>
    </cfRule>
  </conditionalFormatting>
  <conditionalFormatting sqref="BJ16">
    <cfRule type="cellIs" dxfId="6769" priority="4263" operator="lessThan">
      <formula>$C$4</formula>
    </cfRule>
  </conditionalFormatting>
  <conditionalFormatting sqref="BJ16">
    <cfRule type="cellIs" dxfId="6768" priority="4264" operator="lessThan">
      <formula>$C$4</formula>
    </cfRule>
  </conditionalFormatting>
  <conditionalFormatting sqref="BJ17">
    <cfRule type="cellIs" dxfId="6767" priority="4265" operator="lessThan">
      <formula>$C$4</formula>
    </cfRule>
  </conditionalFormatting>
  <conditionalFormatting sqref="BJ17">
    <cfRule type="cellIs" dxfId="6766" priority="4266" operator="lessThan">
      <formula>$C$4</formula>
    </cfRule>
  </conditionalFormatting>
  <conditionalFormatting sqref="BJ18">
    <cfRule type="cellIs" dxfId="6765" priority="4267" operator="lessThan">
      <formula>$C$4</formula>
    </cfRule>
  </conditionalFormatting>
  <conditionalFormatting sqref="BJ18">
    <cfRule type="cellIs" dxfId="6764" priority="4268" operator="lessThan">
      <formula>$C$4</formula>
    </cfRule>
  </conditionalFormatting>
  <conditionalFormatting sqref="BJ19">
    <cfRule type="cellIs" dxfId="6763" priority="4269" operator="lessThan">
      <formula>$C$4</formula>
    </cfRule>
  </conditionalFormatting>
  <conditionalFormatting sqref="BJ19">
    <cfRule type="cellIs" dxfId="6762" priority="4270" operator="lessThan">
      <formula>$C$4</formula>
    </cfRule>
  </conditionalFormatting>
  <conditionalFormatting sqref="BJ20">
    <cfRule type="cellIs" dxfId="6761" priority="4271" operator="lessThan">
      <formula>$C$4</formula>
    </cfRule>
  </conditionalFormatting>
  <conditionalFormatting sqref="BJ20">
    <cfRule type="cellIs" dxfId="6760" priority="4272" operator="lessThan">
      <formula>$C$4</formula>
    </cfRule>
  </conditionalFormatting>
  <conditionalFormatting sqref="BJ21">
    <cfRule type="cellIs" dxfId="6759" priority="4273" operator="lessThan">
      <formula>$C$4</formula>
    </cfRule>
  </conditionalFormatting>
  <conditionalFormatting sqref="BJ21">
    <cfRule type="cellIs" dxfId="6758" priority="4274" operator="lessThan">
      <formula>$C$4</formula>
    </cfRule>
  </conditionalFormatting>
  <conditionalFormatting sqref="BJ22">
    <cfRule type="cellIs" dxfId="6757" priority="4275" operator="lessThan">
      <formula>$C$4</formula>
    </cfRule>
  </conditionalFormatting>
  <conditionalFormatting sqref="BJ22">
    <cfRule type="cellIs" dxfId="6756" priority="4276" operator="lessThan">
      <formula>$C$4</formula>
    </cfRule>
  </conditionalFormatting>
  <conditionalFormatting sqref="BJ23">
    <cfRule type="cellIs" dxfId="6755" priority="4277" operator="lessThan">
      <formula>$C$4</formula>
    </cfRule>
  </conditionalFormatting>
  <conditionalFormatting sqref="BJ23">
    <cfRule type="cellIs" dxfId="6754" priority="4278" operator="lessThan">
      <formula>$C$4</formula>
    </cfRule>
  </conditionalFormatting>
  <conditionalFormatting sqref="BJ24">
    <cfRule type="cellIs" dxfId="6753" priority="4279" operator="lessThan">
      <formula>$C$4</formula>
    </cfRule>
  </conditionalFormatting>
  <conditionalFormatting sqref="BJ24">
    <cfRule type="cellIs" dxfId="6752" priority="4280" operator="lessThan">
      <formula>$C$4</formula>
    </cfRule>
  </conditionalFormatting>
  <conditionalFormatting sqref="BJ25">
    <cfRule type="cellIs" dxfId="6751" priority="4281" operator="lessThan">
      <formula>$C$4</formula>
    </cfRule>
  </conditionalFormatting>
  <conditionalFormatting sqref="BJ25">
    <cfRule type="cellIs" dxfId="6750" priority="4282" operator="lessThan">
      <formula>$C$4</formula>
    </cfRule>
  </conditionalFormatting>
  <conditionalFormatting sqref="BJ26">
    <cfRule type="cellIs" dxfId="6749" priority="4283" operator="lessThan">
      <formula>$C$4</formula>
    </cfRule>
  </conditionalFormatting>
  <conditionalFormatting sqref="BJ26">
    <cfRule type="cellIs" dxfId="6748" priority="4284" operator="lessThan">
      <formula>$C$4</formula>
    </cfRule>
  </conditionalFormatting>
  <conditionalFormatting sqref="BJ27">
    <cfRule type="cellIs" dxfId="6747" priority="4285" operator="lessThan">
      <formula>$C$4</formula>
    </cfRule>
  </conditionalFormatting>
  <conditionalFormatting sqref="BJ27">
    <cfRule type="cellIs" dxfId="6746" priority="4286" operator="lessThan">
      <formula>$C$4</formula>
    </cfRule>
  </conditionalFormatting>
  <conditionalFormatting sqref="BJ28">
    <cfRule type="cellIs" dxfId="6745" priority="4287" operator="lessThan">
      <formula>$C$4</formula>
    </cfRule>
  </conditionalFormatting>
  <conditionalFormatting sqref="BJ28">
    <cfRule type="cellIs" dxfId="6744" priority="4288" operator="lessThan">
      <formula>$C$4</formula>
    </cfRule>
  </conditionalFormatting>
  <conditionalFormatting sqref="BJ29">
    <cfRule type="cellIs" dxfId="6743" priority="4289" operator="lessThan">
      <formula>$C$4</formula>
    </cfRule>
  </conditionalFormatting>
  <conditionalFormatting sqref="BJ29">
    <cfRule type="cellIs" dxfId="6742" priority="4290" operator="lessThan">
      <formula>$C$4</formula>
    </cfRule>
  </conditionalFormatting>
  <conditionalFormatting sqref="BJ30">
    <cfRule type="cellIs" dxfId="6741" priority="4291" operator="lessThan">
      <formula>$C$4</formula>
    </cfRule>
  </conditionalFormatting>
  <conditionalFormatting sqref="BJ30">
    <cfRule type="cellIs" dxfId="6740" priority="4292" operator="lessThan">
      <formula>$C$4</formula>
    </cfRule>
  </conditionalFormatting>
  <conditionalFormatting sqref="BJ31">
    <cfRule type="cellIs" dxfId="6739" priority="4293" operator="lessThan">
      <formula>$C$4</formula>
    </cfRule>
  </conditionalFormatting>
  <conditionalFormatting sqref="BJ31">
    <cfRule type="cellIs" dxfId="6738" priority="4294" operator="lessThan">
      <formula>$C$4</formula>
    </cfRule>
  </conditionalFormatting>
  <conditionalFormatting sqref="BJ32">
    <cfRule type="cellIs" dxfId="6737" priority="4295" operator="lessThan">
      <formula>$C$4</formula>
    </cfRule>
  </conditionalFormatting>
  <conditionalFormatting sqref="BJ32">
    <cfRule type="cellIs" dxfId="6736" priority="4296" operator="lessThan">
      <formula>$C$4</formula>
    </cfRule>
  </conditionalFormatting>
  <conditionalFormatting sqref="BJ33">
    <cfRule type="cellIs" dxfId="6735" priority="4297" operator="lessThan">
      <formula>$C$4</formula>
    </cfRule>
  </conditionalFormatting>
  <conditionalFormatting sqref="BJ33">
    <cfRule type="cellIs" dxfId="6734" priority="4298" operator="lessThan">
      <formula>$C$4</formula>
    </cfRule>
  </conditionalFormatting>
  <conditionalFormatting sqref="BJ34">
    <cfRule type="cellIs" dxfId="6733" priority="4299" operator="lessThan">
      <formula>$C$4</formula>
    </cfRule>
  </conditionalFormatting>
  <conditionalFormatting sqref="BJ34">
    <cfRule type="cellIs" dxfId="6732" priority="4300" operator="lessThan">
      <formula>$C$4</formula>
    </cfRule>
  </conditionalFormatting>
  <conditionalFormatting sqref="BJ35">
    <cfRule type="cellIs" dxfId="6731" priority="4301" operator="lessThan">
      <formula>$C$4</formula>
    </cfRule>
  </conditionalFormatting>
  <conditionalFormatting sqref="BJ35">
    <cfRule type="cellIs" dxfId="6730" priority="4302" operator="lessThan">
      <formula>$C$4</formula>
    </cfRule>
  </conditionalFormatting>
  <conditionalFormatting sqref="BJ36">
    <cfRule type="cellIs" dxfId="6729" priority="4303" operator="lessThan">
      <formula>$C$4</formula>
    </cfRule>
  </conditionalFormatting>
  <conditionalFormatting sqref="BJ36">
    <cfRule type="cellIs" dxfId="6728" priority="4304" operator="lessThan">
      <formula>$C$4</formula>
    </cfRule>
  </conditionalFormatting>
  <conditionalFormatting sqref="BJ37">
    <cfRule type="cellIs" dxfId="6727" priority="4305" operator="lessThan">
      <formula>$C$4</formula>
    </cfRule>
  </conditionalFormatting>
  <conditionalFormatting sqref="BJ37">
    <cfRule type="cellIs" dxfId="6726" priority="4306" operator="lessThan">
      <formula>$C$4</formula>
    </cfRule>
  </conditionalFormatting>
  <conditionalFormatting sqref="BJ38">
    <cfRule type="cellIs" dxfId="6725" priority="4307" operator="lessThan">
      <formula>$C$4</formula>
    </cfRule>
  </conditionalFormatting>
  <conditionalFormatting sqref="BJ38">
    <cfRule type="cellIs" dxfId="6724" priority="4308" operator="lessThan">
      <formula>$C$4</formula>
    </cfRule>
  </conditionalFormatting>
  <conditionalFormatting sqref="BJ39">
    <cfRule type="cellIs" dxfId="6723" priority="4309" operator="lessThan">
      <formula>$C$4</formula>
    </cfRule>
  </conditionalFormatting>
  <conditionalFormatting sqref="BJ39">
    <cfRule type="cellIs" dxfId="6722" priority="4310" operator="lessThan">
      <formula>$C$4</formula>
    </cfRule>
  </conditionalFormatting>
  <conditionalFormatting sqref="BJ40">
    <cfRule type="cellIs" dxfId="6721" priority="4311" operator="lessThan">
      <formula>$C$4</formula>
    </cfRule>
  </conditionalFormatting>
  <conditionalFormatting sqref="BJ40">
    <cfRule type="cellIs" dxfId="6720" priority="4312" operator="lessThan">
      <formula>$C$4</formula>
    </cfRule>
  </conditionalFormatting>
  <conditionalFormatting sqref="BJ41">
    <cfRule type="cellIs" dxfId="6719" priority="4313" operator="lessThan">
      <formula>$C$4</formula>
    </cfRule>
  </conditionalFormatting>
  <conditionalFormatting sqref="BJ41">
    <cfRule type="cellIs" dxfId="6718" priority="4314" operator="lessThan">
      <formula>$C$4</formula>
    </cfRule>
  </conditionalFormatting>
  <conditionalFormatting sqref="BJ42">
    <cfRule type="cellIs" dxfId="6717" priority="4315" operator="lessThan">
      <formula>$C$4</formula>
    </cfRule>
  </conditionalFormatting>
  <conditionalFormatting sqref="BJ42">
    <cfRule type="cellIs" dxfId="6716" priority="4316" operator="lessThan">
      <formula>$C$4</formula>
    </cfRule>
  </conditionalFormatting>
  <conditionalFormatting sqref="BJ43">
    <cfRule type="cellIs" dxfId="6715" priority="4317" operator="lessThan">
      <formula>$C$4</formula>
    </cfRule>
  </conditionalFormatting>
  <conditionalFormatting sqref="BJ43">
    <cfRule type="cellIs" dxfId="6714" priority="4318" operator="lessThan">
      <formula>$C$4</formula>
    </cfRule>
  </conditionalFormatting>
  <conditionalFormatting sqref="BJ44">
    <cfRule type="cellIs" dxfId="6713" priority="4319" operator="lessThan">
      <formula>$C$4</formula>
    </cfRule>
  </conditionalFormatting>
  <conditionalFormatting sqref="BJ44">
    <cfRule type="cellIs" dxfId="6712" priority="4320" operator="lessThan">
      <formula>$C$4</formula>
    </cfRule>
  </conditionalFormatting>
  <conditionalFormatting sqref="BJ45">
    <cfRule type="cellIs" dxfId="6711" priority="4321" operator="lessThan">
      <formula>$C$4</formula>
    </cfRule>
  </conditionalFormatting>
  <conditionalFormatting sqref="BJ45">
    <cfRule type="cellIs" dxfId="6710" priority="4322" operator="lessThan">
      <formula>$C$4</formula>
    </cfRule>
  </conditionalFormatting>
  <conditionalFormatting sqref="BJ46">
    <cfRule type="cellIs" dxfId="6709" priority="4323" operator="lessThan">
      <formula>$C$4</formula>
    </cfRule>
  </conditionalFormatting>
  <conditionalFormatting sqref="BJ46">
    <cfRule type="cellIs" dxfId="6708" priority="4324" operator="lessThan">
      <formula>$C$4</formula>
    </cfRule>
  </conditionalFormatting>
  <conditionalFormatting sqref="BJ47">
    <cfRule type="cellIs" dxfId="6707" priority="4325" operator="lessThan">
      <formula>$C$4</formula>
    </cfRule>
  </conditionalFormatting>
  <conditionalFormatting sqref="BJ47">
    <cfRule type="cellIs" dxfId="6706" priority="4326" operator="lessThan">
      <formula>$C$4</formula>
    </cfRule>
  </conditionalFormatting>
  <conditionalFormatting sqref="BJ48">
    <cfRule type="cellIs" dxfId="6705" priority="4327" operator="lessThan">
      <formula>$C$4</formula>
    </cfRule>
  </conditionalFormatting>
  <conditionalFormatting sqref="BJ48">
    <cfRule type="cellIs" dxfId="6704" priority="4328" operator="lessThan">
      <formula>$C$4</formula>
    </cfRule>
  </conditionalFormatting>
  <conditionalFormatting sqref="BJ49">
    <cfRule type="cellIs" dxfId="6703" priority="4329" operator="lessThan">
      <formula>$C$4</formula>
    </cfRule>
  </conditionalFormatting>
  <conditionalFormatting sqref="BJ49">
    <cfRule type="cellIs" dxfId="6702" priority="4330" operator="lessThan">
      <formula>$C$4</formula>
    </cfRule>
  </conditionalFormatting>
  <conditionalFormatting sqref="BJ50">
    <cfRule type="cellIs" dxfId="6701" priority="4331" operator="lessThan">
      <formula>$C$4</formula>
    </cfRule>
  </conditionalFormatting>
  <conditionalFormatting sqref="BJ50">
    <cfRule type="cellIs" dxfId="6700" priority="4332" operator="lessThan">
      <formula>$C$4</formula>
    </cfRule>
  </conditionalFormatting>
  <conditionalFormatting sqref="BJ51">
    <cfRule type="cellIs" dxfId="6699" priority="4333" operator="lessThan">
      <formula>$C$4</formula>
    </cfRule>
  </conditionalFormatting>
  <conditionalFormatting sqref="BJ51">
    <cfRule type="cellIs" dxfId="6698" priority="4334" operator="lessThan">
      <formula>$C$4</formula>
    </cfRule>
  </conditionalFormatting>
  <conditionalFormatting sqref="BJ52">
    <cfRule type="cellIs" dxfId="6697" priority="4335" operator="lessThan">
      <formula>$C$4</formula>
    </cfRule>
  </conditionalFormatting>
  <conditionalFormatting sqref="BJ52">
    <cfRule type="cellIs" dxfId="6696" priority="4336" operator="lessThan">
      <formula>$C$4</formula>
    </cfRule>
  </conditionalFormatting>
  <conditionalFormatting sqref="BJ53">
    <cfRule type="cellIs" dxfId="6695" priority="4337" operator="lessThan">
      <formula>$C$4</formula>
    </cfRule>
  </conditionalFormatting>
  <conditionalFormatting sqref="BJ53">
    <cfRule type="cellIs" dxfId="6694" priority="4338" operator="lessThan">
      <formula>$C$4</formula>
    </cfRule>
  </conditionalFormatting>
  <conditionalFormatting sqref="BJ54">
    <cfRule type="cellIs" dxfId="6693" priority="4339" operator="lessThan">
      <formula>$C$4</formula>
    </cfRule>
  </conditionalFormatting>
  <conditionalFormatting sqref="BJ54">
    <cfRule type="cellIs" dxfId="6692" priority="4340" operator="lessThan">
      <formula>$C$4</formula>
    </cfRule>
  </conditionalFormatting>
  <conditionalFormatting sqref="BJ55">
    <cfRule type="cellIs" dxfId="6691" priority="4341" operator="lessThan">
      <formula>$C$4</formula>
    </cfRule>
  </conditionalFormatting>
  <conditionalFormatting sqref="BJ55">
    <cfRule type="cellIs" dxfId="6690" priority="4342" operator="lessThan">
      <formula>$C$4</formula>
    </cfRule>
  </conditionalFormatting>
  <conditionalFormatting sqref="BJ56">
    <cfRule type="cellIs" dxfId="6689" priority="4343" operator="lessThan">
      <formula>$C$4</formula>
    </cfRule>
  </conditionalFormatting>
  <conditionalFormatting sqref="BJ56">
    <cfRule type="cellIs" dxfId="6688" priority="4344" operator="lessThan">
      <formula>$C$4</formula>
    </cfRule>
  </conditionalFormatting>
  <conditionalFormatting sqref="BJ57">
    <cfRule type="cellIs" dxfId="6687" priority="4345" operator="lessThan">
      <formula>$C$4</formula>
    </cfRule>
  </conditionalFormatting>
  <conditionalFormatting sqref="BJ57">
    <cfRule type="cellIs" dxfId="6686" priority="4346" operator="lessThan">
      <formula>$C$4</formula>
    </cfRule>
  </conditionalFormatting>
  <conditionalFormatting sqref="BJ58">
    <cfRule type="cellIs" dxfId="6685" priority="4347" operator="lessThan">
      <formula>$C$4</formula>
    </cfRule>
  </conditionalFormatting>
  <conditionalFormatting sqref="BJ58">
    <cfRule type="cellIs" dxfId="6684" priority="4348" operator="lessThan">
      <formula>$C$4</formula>
    </cfRule>
  </conditionalFormatting>
  <conditionalFormatting sqref="BJ59">
    <cfRule type="cellIs" dxfId="6683" priority="4349" operator="lessThan">
      <formula>$C$4</formula>
    </cfRule>
  </conditionalFormatting>
  <conditionalFormatting sqref="BJ59">
    <cfRule type="cellIs" dxfId="6682" priority="4350" operator="lessThan">
      <formula>$C$4</formula>
    </cfRule>
  </conditionalFormatting>
  <conditionalFormatting sqref="BJ60">
    <cfRule type="cellIs" dxfId="6681" priority="4351" operator="lessThan">
      <formula>$C$4</formula>
    </cfRule>
  </conditionalFormatting>
  <conditionalFormatting sqref="BJ60">
    <cfRule type="cellIs" dxfId="6680" priority="4352" operator="lessThan">
      <formula>$C$4</formula>
    </cfRule>
  </conditionalFormatting>
  <conditionalFormatting sqref="BK11">
    <cfRule type="cellIs" dxfId="6679" priority="4353" operator="lessThan">
      <formula>$C$4</formula>
    </cfRule>
  </conditionalFormatting>
  <conditionalFormatting sqref="BK11">
    <cfRule type="cellIs" dxfId="6678" priority="4354" operator="lessThan">
      <formula>$C$4</formula>
    </cfRule>
  </conditionalFormatting>
  <conditionalFormatting sqref="BK12">
    <cfRule type="cellIs" dxfId="6677" priority="4355" operator="lessThan">
      <formula>$C$4</formula>
    </cfRule>
  </conditionalFormatting>
  <conditionalFormatting sqref="BK12">
    <cfRule type="cellIs" dxfId="6676" priority="4356" operator="lessThan">
      <formula>$C$4</formula>
    </cfRule>
  </conditionalFormatting>
  <conditionalFormatting sqref="BK13">
    <cfRule type="cellIs" dxfId="6675" priority="4357" operator="lessThan">
      <formula>$C$4</formula>
    </cfRule>
  </conditionalFormatting>
  <conditionalFormatting sqref="BK13">
    <cfRule type="cellIs" dxfId="6674" priority="4358" operator="lessThan">
      <formula>$C$4</formula>
    </cfRule>
  </conditionalFormatting>
  <conditionalFormatting sqref="BK14">
    <cfRule type="cellIs" dxfId="6673" priority="4359" operator="lessThan">
      <formula>$C$4</formula>
    </cfRule>
  </conditionalFormatting>
  <conditionalFormatting sqref="BK14">
    <cfRule type="cellIs" dxfId="6672" priority="4360" operator="lessThan">
      <formula>$C$4</formula>
    </cfRule>
  </conditionalFormatting>
  <conditionalFormatting sqref="BK15">
    <cfRule type="cellIs" dxfId="6671" priority="4361" operator="lessThan">
      <formula>$C$4</formula>
    </cfRule>
  </conditionalFormatting>
  <conditionalFormatting sqref="BK15">
    <cfRule type="cellIs" dxfId="6670" priority="4362" operator="lessThan">
      <formula>$C$4</formula>
    </cfRule>
  </conditionalFormatting>
  <conditionalFormatting sqref="BK16">
    <cfRule type="cellIs" dxfId="6669" priority="4363" operator="lessThan">
      <formula>$C$4</formula>
    </cfRule>
  </conditionalFormatting>
  <conditionalFormatting sqref="BK16">
    <cfRule type="cellIs" dxfId="6668" priority="4364" operator="lessThan">
      <formula>$C$4</formula>
    </cfRule>
  </conditionalFormatting>
  <conditionalFormatting sqref="BK17">
    <cfRule type="cellIs" dxfId="6667" priority="4365" operator="lessThan">
      <formula>$C$4</formula>
    </cfRule>
  </conditionalFormatting>
  <conditionalFormatting sqref="BK17">
    <cfRule type="cellIs" dxfId="6666" priority="4366" operator="lessThan">
      <formula>$C$4</formula>
    </cfRule>
  </conditionalFormatting>
  <conditionalFormatting sqref="BK18">
    <cfRule type="cellIs" dxfId="6665" priority="4367" operator="lessThan">
      <formula>$C$4</formula>
    </cfRule>
  </conditionalFormatting>
  <conditionalFormatting sqref="BK18">
    <cfRule type="cellIs" dxfId="6664" priority="4368" operator="lessThan">
      <formula>$C$4</formula>
    </cfRule>
  </conditionalFormatting>
  <conditionalFormatting sqref="BK19">
    <cfRule type="cellIs" dxfId="6663" priority="4369" operator="lessThan">
      <formula>$C$4</formula>
    </cfRule>
  </conditionalFormatting>
  <conditionalFormatting sqref="BK19">
    <cfRule type="cellIs" dxfId="6662" priority="4370" operator="lessThan">
      <formula>$C$4</formula>
    </cfRule>
  </conditionalFormatting>
  <conditionalFormatting sqref="BK20">
    <cfRule type="cellIs" dxfId="6661" priority="4371" operator="lessThan">
      <formula>$C$4</formula>
    </cfRule>
  </conditionalFormatting>
  <conditionalFormatting sqref="BK20">
    <cfRule type="cellIs" dxfId="6660" priority="4372" operator="lessThan">
      <formula>$C$4</formula>
    </cfRule>
  </conditionalFormatting>
  <conditionalFormatting sqref="BK21">
    <cfRule type="cellIs" dxfId="6659" priority="4373" operator="lessThan">
      <formula>$C$4</formula>
    </cfRule>
  </conditionalFormatting>
  <conditionalFormatting sqref="BK21">
    <cfRule type="cellIs" dxfId="6658" priority="4374" operator="lessThan">
      <formula>$C$4</formula>
    </cfRule>
  </conditionalFormatting>
  <conditionalFormatting sqref="BK22">
    <cfRule type="cellIs" dxfId="6657" priority="4375" operator="lessThan">
      <formula>$C$4</formula>
    </cfRule>
  </conditionalFormatting>
  <conditionalFormatting sqref="BK22">
    <cfRule type="cellIs" dxfId="6656" priority="4376" operator="lessThan">
      <formula>$C$4</formula>
    </cfRule>
  </conditionalFormatting>
  <conditionalFormatting sqref="BK23">
    <cfRule type="cellIs" dxfId="6655" priority="4377" operator="lessThan">
      <formula>$C$4</formula>
    </cfRule>
  </conditionalFormatting>
  <conditionalFormatting sqref="BK23">
    <cfRule type="cellIs" dxfId="6654" priority="4378" operator="lessThan">
      <formula>$C$4</formula>
    </cfRule>
  </conditionalFormatting>
  <conditionalFormatting sqref="BK24">
    <cfRule type="cellIs" dxfId="6653" priority="4379" operator="lessThan">
      <formula>$C$4</formula>
    </cfRule>
  </conditionalFormatting>
  <conditionalFormatting sqref="BK24">
    <cfRule type="cellIs" dxfId="6652" priority="4380" operator="lessThan">
      <formula>$C$4</formula>
    </cfRule>
  </conditionalFormatting>
  <conditionalFormatting sqref="BK25">
    <cfRule type="cellIs" dxfId="6651" priority="4381" operator="lessThan">
      <formula>$C$4</formula>
    </cfRule>
  </conditionalFormatting>
  <conditionalFormatting sqref="BK25">
    <cfRule type="cellIs" dxfId="6650" priority="4382" operator="lessThan">
      <formula>$C$4</formula>
    </cfRule>
  </conditionalFormatting>
  <conditionalFormatting sqref="BK26">
    <cfRule type="cellIs" dxfId="6649" priority="4383" operator="lessThan">
      <formula>$C$4</formula>
    </cfRule>
  </conditionalFormatting>
  <conditionalFormatting sqref="BK26">
    <cfRule type="cellIs" dxfId="6648" priority="4384" operator="lessThan">
      <formula>$C$4</formula>
    </cfRule>
  </conditionalFormatting>
  <conditionalFormatting sqref="BK27">
    <cfRule type="cellIs" dxfId="6647" priority="4385" operator="lessThan">
      <formula>$C$4</formula>
    </cfRule>
  </conditionalFormatting>
  <conditionalFormatting sqref="BK27">
    <cfRule type="cellIs" dxfId="6646" priority="4386" operator="lessThan">
      <formula>$C$4</formula>
    </cfRule>
  </conditionalFormatting>
  <conditionalFormatting sqref="BK28">
    <cfRule type="cellIs" dxfId="6645" priority="4387" operator="lessThan">
      <formula>$C$4</formula>
    </cfRule>
  </conditionalFormatting>
  <conditionalFormatting sqref="BK28">
    <cfRule type="cellIs" dxfId="6644" priority="4388" operator="lessThan">
      <formula>$C$4</formula>
    </cfRule>
  </conditionalFormatting>
  <conditionalFormatting sqref="BK29">
    <cfRule type="cellIs" dxfId="6643" priority="4389" operator="lessThan">
      <formula>$C$4</formula>
    </cfRule>
  </conditionalFormatting>
  <conditionalFormatting sqref="BK29">
    <cfRule type="cellIs" dxfId="6642" priority="4390" operator="lessThan">
      <formula>$C$4</formula>
    </cfRule>
  </conditionalFormatting>
  <conditionalFormatting sqref="BK30">
    <cfRule type="cellIs" dxfId="6641" priority="4391" operator="lessThan">
      <formula>$C$4</formula>
    </cfRule>
  </conditionalFormatting>
  <conditionalFormatting sqref="BK30">
    <cfRule type="cellIs" dxfId="6640" priority="4392" operator="lessThan">
      <formula>$C$4</formula>
    </cfRule>
  </conditionalFormatting>
  <conditionalFormatting sqref="BK31">
    <cfRule type="cellIs" dxfId="6639" priority="4393" operator="lessThan">
      <formula>$C$4</formula>
    </cfRule>
  </conditionalFormatting>
  <conditionalFormatting sqref="BK31">
    <cfRule type="cellIs" dxfId="6638" priority="4394" operator="lessThan">
      <formula>$C$4</formula>
    </cfRule>
  </conditionalFormatting>
  <conditionalFormatting sqref="BK32">
    <cfRule type="cellIs" dxfId="6637" priority="4395" operator="lessThan">
      <formula>$C$4</formula>
    </cfRule>
  </conditionalFormatting>
  <conditionalFormatting sqref="BK32">
    <cfRule type="cellIs" dxfId="6636" priority="4396" operator="lessThan">
      <formula>$C$4</formula>
    </cfRule>
  </conditionalFormatting>
  <conditionalFormatting sqref="BK33">
    <cfRule type="cellIs" dxfId="6635" priority="4397" operator="lessThan">
      <formula>$C$4</formula>
    </cfRule>
  </conditionalFormatting>
  <conditionalFormatting sqref="BK33">
    <cfRule type="cellIs" dxfId="6634" priority="4398" operator="lessThan">
      <formula>$C$4</formula>
    </cfRule>
  </conditionalFormatting>
  <conditionalFormatting sqref="BK34">
    <cfRule type="cellIs" dxfId="6633" priority="4399" operator="lessThan">
      <formula>$C$4</formula>
    </cfRule>
  </conditionalFormatting>
  <conditionalFormatting sqref="BK34">
    <cfRule type="cellIs" dxfId="6632" priority="4400" operator="lessThan">
      <formula>$C$4</formula>
    </cfRule>
  </conditionalFormatting>
  <conditionalFormatting sqref="BK35">
    <cfRule type="cellIs" dxfId="6631" priority="4401" operator="lessThan">
      <formula>$C$4</formula>
    </cfRule>
  </conditionalFormatting>
  <conditionalFormatting sqref="BK35">
    <cfRule type="cellIs" dxfId="6630" priority="4402" operator="lessThan">
      <formula>$C$4</formula>
    </cfRule>
  </conditionalFormatting>
  <conditionalFormatting sqref="BK36">
    <cfRule type="cellIs" dxfId="6629" priority="4403" operator="lessThan">
      <formula>$C$4</formula>
    </cfRule>
  </conditionalFormatting>
  <conditionalFormatting sqref="BK36">
    <cfRule type="cellIs" dxfId="6628" priority="4404" operator="lessThan">
      <formula>$C$4</formula>
    </cfRule>
  </conditionalFormatting>
  <conditionalFormatting sqref="BK37">
    <cfRule type="cellIs" dxfId="6627" priority="4405" operator="lessThan">
      <formula>$C$4</formula>
    </cfRule>
  </conditionalFormatting>
  <conditionalFormatting sqref="BK37">
    <cfRule type="cellIs" dxfId="6626" priority="4406" operator="lessThan">
      <formula>$C$4</formula>
    </cfRule>
  </conditionalFormatting>
  <conditionalFormatting sqref="BK38">
    <cfRule type="cellIs" dxfId="6625" priority="4407" operator="lessThan">
      <formula>$C$4</formula>
    </cfRule>
  </conditionalFormatting>
  <conditionalFormatting sqref="BK38">
    <cfRule type="cellIs" dxfId="6624" priority="4408" operator="lessThan">
      <formula>$C$4</formula>
    </cfRule>
  </conditionalFormatting>
  <conditionalFormatting sqref="BK39">
    <cfRule type="cellIs" dxfId="6623" priority="4409" operator="lessThan">
      <formula>$C$4</formula>
    </cfRule>
  </conditionalFormatting>
  <conditionalFormatting sqref="BK39">
    <cfRule type="cellIs" dxfId="6622" priority="4410" operator="lessThan">
      <formula>$C$4</formula>
    </cfRule>
  </conditionalFormatting>
  <conditionalFormatting sqref="BK40">
    <cfRule type="cellIs" dxfId="6621" priority="4411" operator="lessThan">
      <formula>$C$4</formula>
    </cfRule>
  </conditionalFormatting>
  <conditionalFormatting sqref="BK40">
    <cfRule type="cellIs" dxfId="6620" priority="4412" operator="lessThan">
      <formula>$C$4</formula>
    </cfRule>
  </conditionalFormatting>
  <conditionalFormatting sqref="BK41">
    <cfRule type="cellIs" dxfId="6619" priority="4413" operator="lessThan">
      <formula>$C$4</formula>
    </cfRule>
  </conditionalFormatting>
  <conditionalFormatting sqref="BK41">
    <cfRule type="cellIs" dxfId="6618" priority="4414" operator="lessThan">
      <formula>$C$4</formula>
    </cfRule>
  </conditionalFormatting>
  <conditionalFormatting sqref="BK42">
    <cfRule type="cellIs" dxfId="6617" priority="4415" operator="lessThan">
      <formula>$C$4</formula>
    </cfRule>
  </conditionalFormatting>
  <conditionalFormatting sqref="BK42">
    <cfRule type="cellIs" dxfId="6616" priority="4416" operator="lessThan">
      <formula>$C$4</formula>
    </cfRule>
  </conditionalFormatting>
  <conditionalFormatting sqref="BK43">
    <cfRule type="cellIs" dxfId="6615" priority="4417" operator="lessThan">
      <formula>$C$4</formula>
    </cfRule>
  </conditionalFormatting>
  <conditionalFormatting sqref="BK43">
    <cfRule type="cellIs" dxfId="6614" priority="4418" operator="lessThan">
      <formula>$C$4</formula>
    </cfRule>
  </conditionalFormatting>
  <conditionalFormatting sqref="BK44">
    <cfRule type="cellIs" dxfId="6613" priority="4419" operator="lessThan">
      <formula>$C$4</formula>
    </cfRule>
  </conditionalFormatting>
  <conditionalFormatting sqref="BK44">
    <cfRule type="cellIs" dxfId="6612" priority="4420" operator="lessThan">
      <formula>$C$4</formula>
    </cfRule>
  </conditionalFormatting>
  <conditionalFormatting sqref="BK45">
    <cfRule type="cellIs" dxfId="6611" priority="4421" operator="lessThan">
      <formula>$C$4</formula>
    </cfRule>
  </conditionalFormatting>
  <conditionalFormatting sqref="BK45">
    <cfRule type="cellIs" dxfId="6610" priority="4422" operator="lessThan">
      <formula>$C$4</formula>
    </cfRule>
  </conditionalFormatting>
  <conditionalFormatting sqref="BK46">
    <cfRule type="cellIs" dxfId="6609" priority="4423" operator="lessThan">
      <formula>$C$4</formula>
    </cfRule>
  </conditionalFormatting>
  <conditionalFormatting sqref="BK46">
    <cfRule type="cellIs" dxfId="6608" priority="4424" operator="lessThan">
      <formula>$C$4</formula>
    </cfRule>
  </conditionalFormatting>
  <conditionalFormatting sqref="BK47">
    <cfRule type="cellIs" dxfId="6607" priority="4425" operator="lessThan">
      <formula>$C$4</formula>
    </cfRule>
  </conditionalFormatting>
  <conditionalFormatting sqref="BK47">
    <cfRule type="cellIs" dxfId="6606" priority="4426" operator="lessThan">
      <formula>$C$4</formula>
    </cfRule>
  </conditionalFormatting>
  <conditionalFormatting sqref="BK48">
    <cfRule type="cellIs" dxfId="6605" priority="4427" operator="lessThan">
      <formula>$C$4</formula>
    </cfRule>
  </conditionalFormatting>
  <conditionalFormatting sqref="BK48">
    <cfRule type="cellIs" dxfId="6604" priority="4428" operator="lessThan">
      <formula>$C$4</formula>
    </cfRule>
  </conditionalFormatting>
  <conditionalFormatting sqref="BK49">
    <cfRule type="cellIs" dxfId="6603" priority="4429" operator="lessThan">
      <formula>$C$4</formula>
    </cfRule>
  </conditionalFormatting>
  <conditionalFormatting sqref="BK49">
    <cfRule type="cellIs" dxfId="6602" priority="4430" operator="lessThan">
      <formula>$C$4</formula>
    </cfRule>
  </conditionalFormatting>
  <conditionalFormatting sqref="BK50">
    <cfRule type="cellIs" dxfId="6601" priority="4431" operator="lessThan">
      <formula>$C$4</formula>
    </cfRule>
  </conditionalFormatting>
  <conditionalFormatting sqref="BK50">
    <cfRule type="cellIs" dxfId="6600" priority="4432" operator="lessThan">
      <formula>$C$4</formula>
    </cfRule>
  </conditionalFormatting>
  <conditionalFormatting sqref="BK51">
    <cfRule type="cellIs" dxfId="6599" priority="4433" operator="lessThan">
      <formula>$C$4</formula>
    </cfRule>
  </conditionalFormatting>
  <conditionalFormatting sqref="BK51">
    <cfRule type="cellIs" dxfId="6598" priority="4434" operator="lessThan">
      <formula>$C$4</formula>
    </cfRule>
  </conditionalFormatting>
  <conditionalFormatting sqref="BK52">
    <cfRule type="cellIs" dxfId="6597" priority="4435" operator="lessThan">
      <formula>$C$4</formula>
    </cfRule>
  </conditionalFormatting>
  <conditionalFormatting sqref="BK52">
    <cfRule type="cellIs" dxfId="6596" priority="4436" operator="lessThan">
      <formula>$C$4</formula>
    </cfRule>
  </conditionalFormatting>
  <conditionalFormatting sqref="BK53">
    <cfRule type="cellIs" dxfId="6595" priority="4437" operator="lessThan">
      <formula>$C$4</formula>
    </cfRule>
  </conditionalFormatting>
  <conditionalFormatting sqref="BK53">
    <cfRule type="cellIs" dxfId="6594" priority="4438" operator="lessThan">
      <formula>$C$4</formula>
    </cfRule>
  </conditionalFormatting>
  <conditionalFormatting sqref="BK54">
    <cfRule type="cellIs" dxfId="6593" priority="4439" operator="lessThan">
      <formula>$C$4</formula>
    </cfRule>
  </conditionalFormatting>
  <conditionalFormatting sqref="BK54">
    <cfRule type="cellIs" dxfId="6592" priority="4440" operator="lessThan">
      <formula>$C$4</formula>
    </cfRule>
  </conditionalFormatting>
  <conditionalFormatting sqref="BK55">
    <cfRule type="cellIs" dxfId="6591" priority="4441" operator="lessThan">
      <formula>$C$4</formula>
    </cfRule>
  </conditionalFormatting>
  <conditionalFormatting sqref="BK55">
    <cfRule type="cellIs" dxfId="6590" priority="4442" operator="lessThan">
      <formula>$C$4</formula>
    </cfRule>
  </conditionalFormatting>
  <conditionalFormatting sqref="BK56">
    <cfRule type="cellIs" dxfId="6589" priority="4443" operator="lessThan">
      <formula>$C$4</formula>
    </cfRule>
  </conditionalFormatting>
  <conditionalFormatting sqref="BK56">
    <cfRule type="cellIs" dxfId="6588" priority="4444" operator="lessThan">
      <formula>$C$4</formula>
    </cfRule>
  </conditionalFormatting>
  <conditionalFormatting sqref="BK57">
    <cfRule type="cellIs" dxfId="6587" priority="4445" operator="lessThan">
      <formula>$C$4</formula>
    </cfRule>
  </conditionalFormatting>
  <conditionalFormatting sqref="BK57">
    <cfRule type="cellIs" dxfId="6586" priority="4446" operator="lessThan">
      <formula>$C$4</formula>
    </cfRule>
  </conditionalFormatting>
  <conditionalFormatting sqref="BK58">
    <cfRule type="cellIs" dxfId="6585" priority="4447" operator="lessThan">
      <formula>$C$4</formula>
    </cfRule>
  </conditionalFormatting>
  <conditionalFormatting sqref="BK58">
    <cfRule type="cellIs" dxfId="6584" priority="4448" operator="lessThan">
      <formula>$C$4</formula>
    </cfRule>
  </conditionalFormatting>
  <conditionalFormatting sqref="BK59">
    <cfRule type="cellIs" dxfId="6583" priority="4449" operator="lessThan">
      <formula>$C$4</formula>
    </cfRule>
  </conditionalFormatting>
  <conditionalFormatting sqref="BK59">
    <cfRule type="cellIs" dxfId="6582" priority="4450" operator="lessThan">
      <formula>$C$4</formula>
    </cfRule>
  </conditionalFormatting>
  <conditionalFormatting sqref="BK60">
    <cfRule type="cellIs" dxfId="6581" priority="4451" operator="lessThan">
      <formula>$C$4</formula>
    </cfRule>
  </conditionalFormatting>
  <conditionalFormatting sqref="BK60">
    <cfRule type="cellIs" dxfId="6580" priority="4452" operator="lessThan">
      <formula>$C$4</formula>
    </cfRule>
  </conditionalFormatting>
  <conditionalFormatting sqref="BL11">
    <cfRule type="cellIs" dxfId="6579" priority="4453" operator="lessThan">
      <formula>$C$4</formula>
    </cfRule>
  </conditionalFormatting>
  <conditionalFormatting sqref="BL11">
    <cfRule type="cellIs" dxfId="6578" priority="4454" operator="lessThan">
      <formula>$C$4</formula>
    </cfRule>
  </conditionalFormatting>
  <conditionalFormatting sqref="BL12">
    <cfRule type="cellIs" dxfId="6577" priority="4455" operator="lessThan">
      <formula>$C$4</formula>
    </cfRule>
  </conditionalFormatting>
  <conditionalFormatting sqref="BL12">
    <cfRule type="cellIs" dxfId="6576" priority="4456" operator="lessThan">
      <formula>$C$4</formula>
    </cfRule>
  </conditionalFormatting>
  <conditionalFormatting sqref="BL13">
    <cfRule type="cellIs" dxfId="6575" priority="4457" operator="lessThan">
      <formula>$C$4</formula>
    </cfRule>
  </conditionalFormatting>
  <conditionalFormatting sqref="BL13">
    <cfRule type="cellIs" dxfId="6574" priority="4458" operator="lessThan">
      <formula>$C$4</formula>
    </cfRule>
  </conditionalFormatting>
  <conditionalFormatting sqref="BL14">
    <cfRule type="cellIs" dxfId="6573" priority="4459" operator="lessThan">
      <formula>$C$4</formula>
    </cfRule>
  </conditionalFormatting>
  <conditionalFormatting sqref="BL14">
    <cfRule type="cellIs" dxfId="6572" priority="4460" operator="lessThan">
      <formula>$C$4</formula>
    </cfRule>
  </conditionalFormatting>
  <conditionalFormatting sqref="BL15">
    <cfRule type="cellIs" dxfId="6571" priority="4461" operator="lessThan">
      <formula>$C$4</formula>
    </cfRule>
  </conditionalFormatting>
  <conditionalFormatting sqref="BL15">
    <cfRule type="cellIs" dxfId="6570" priority="4462" operator="lessThan">
      <formula>$C$4</formula>
    </cfRule>
  </conditionalFormatting>
  <conditionalFormatting sqref="BL16">
    <cfRule type="cellIs" dxfId="6569" priority="4463" operator="lessThan">
      <formula>$C$4</formula>
    </cfRule>
  </conditionalFormatting>
  <conditionalFormatting sqref="BL16">
    <cfRule type="cellIs" dxfId="6568" priority="4464" operator="lessThan">
      <formula>$C$4</formula>
    </cfRule>
  </conditionalFormatting>
  <conditionalFormatting sqref="BL17">
    <cfRule type="cellIs" dxfId="6567" priority="4465" operator="lessThan">
      <formula>$C$4</formula>
    </cfRule>
  </conditionalFormatting>
  <conditionalFormatting sqref="BL17">
    <cfRule type="cellIs" dxfId="6566" priority="4466" operator="lessThan">
      <formula>$C$4</formula>
    </cfRule>
  </conditionalFormatting>
  <conditionalFormatting sqref="BL18">
    <cfRule type="cellIs" dxfId="6565" priority="4467" operator="lessThan">
      <formula>$C$4</formula>
    </cfRule>
  </conditionalFormatting>
  <conditionalFormatting sqref="BL18">
    <cfRule type="cellIs" dxfId="6564" priority="4468" operator="lessThan">
      <formula>$C$4</formula>
    </cfRule>
  </conditionalFormatting>
  <conditionalFormatting sqref="BL19">
    <cfRule type="cellIs" dxfId="6563" priority="4469" operator="lessThan">
      <formula>$C$4</formula>
    </cfRule>
  </conditionalFormatting>
  <conditionalFormatting sqref="BL19">
    <cfRule type="cellIs" dxfId="6562" priority="4470" operator="lessThan">
      <formula>$C$4</formula>
    </cfRule>
  </conditionalFormatting>
  <conditionalFormatting sqref="BL20">
    <cfRule type="cellIs" dxfId="6561" priority="4471" operator="lessThan">
      <formula>$C$4</formula>
    </cfRule>
  </conditionalFormatting>
  <conditionalFormatting sqref="BL20">
    <cfRule type="cellIs" dxfId="6560" priority="4472" operator="lessThan">
      <formula>$C$4</formula>
    </cfRule>
  </conditionalFormatting>
  <conditionalFormatting sqref="BL21">
    <cfRule type="cellIs" dxfId="6559" priority="4473" operator="lessThan">
      <formula>$C$4</formula>
    </cfRule>
  </conditionalFormatting>
  <conditionalFormatting sqref="BL21">
    <cfRule type="cellIs" dxfId="6558" priority="4474" operator="lessThan">
      <formula>$C$4</formula>
    </cfRule>
  </conditionalFormatting>
  <conditionalFormatting sqref="BL22">
    <cfRule type="cellIs" dxfId="6557" priority="4475" operator="lessThan">
      <formula>$C$4</formula>
    </cfRule>
  </conditionalFormatting>
  <conditionalFormatting sqref="BL22">
    <cfRule type="cellIs" dxfId="6556" priority="4476" operator="lessThan">
      <formula>$C$4</formula>
    </cfRule>
  </conditionalFormatting>
  <conditionalFormatting sqref="BL23">
    <cfRule type="cellIs" dxfId="6555" priority="4477" operator="lessThan">
      <formula>$C$4</formula>
    </cfRule>
  </conditionalFormatting>
  <conditionalFormatting sqref="BL23">
    <cfRule type="cellIs" dxfId="6554" priority="4478" operator="lessThan">
      <formula>$C$4</formula>
    </cfRule>
  </conditionalFormatting>
  <conditionalFormatting sqref="BL24">
    <cfRule type="cellIs" dxfId="6553" priority="4479" operator="lessThan">
      <formula>$C$4</formula>
    </cfRule>
  </conditionalFormatting>
  <conditionalFormatting sqref="BL24">
    <cfRule type="cellIs" dxfId="6552" priority="4480" operator="lessThan">
      <formula>$C$4</formula>
    </cfRule>
  </conditionalFormatting>
  <conditionalFormatting sqref="BL25">
    <cfRule type="cellIs" dxfId="6551" priority="4481" operator="lessThan">
      <formula>$C$4</formula>
    </cfRule>
  </conditionalFormatting>
  <conditionalFormatting sqref="BL25">
    <cfRule type="cellIs" dxfId="6550" priority="4482" operator="lessThan">
      <formula>$C$4</formula>
    </cfRule>
  </conditionalFormatting>
  <conditionalFormatting sqref="BL26">
    <cfRule type="cellIs" dxfId="6549" priority="4483" operator="lessThan">
      <formula>$C$4</formula>
    </cfRule>
  </conditionalFormatting>
  <conditionalFormatting sqref="BL26">
    <cfRule type="cellIs" dxfId="6548" priority="4484" operator="lessThan">
      <formula>$C$4</formula>
    </cfRule>
  </conditionalFormatting>
  <conditionalFormatting sqref="BL27">
    <cfRule type="cellIs" dxfId="6547" priority="4485" operator="lessThan">
      <formula>$C$4</formula>
    </cfRule>
  </conditionalFormatting>
  <conditionalFormatting sqref="BL27">
    <cfRule type="cellIs" dxfId="6546" priority="4486" operator="lessThan">
      <formula>$C$4</formula>
    </cfRule>
  </conditionalFormatting>
  <conditionalFormatting sqref="BL28">
    <cfRule type="cellIs" dxfId="6545" priority="4487" operator="lessThan">
      <formula>$C$4</formula>
    </cfRule>
  </conditionalFormatting>
  <conditionalFormatting sqref="BL28">
    <cfRule type="cellIs" dxfId="6544" priority="4488" operator="lessThan">
      <formula>$C$4</formula>
    </cfRule>
  </conditionalFormatting>
  <conditionalFormatting sqref="BL29">
    <cfRule type="cellIs" dxfId="6543" priority="4489" operator="lessThan">
      <formula>$C$4</formula>
    </cfRule>
  </conditionalFormatting>
  <conditionalFormatting sqref="BL29">
    <cfRule type="cellIs" dxfId="6542" priority="4490" operator="lessThan">
      <formula>$C$4</formula>
    </cfRule>
  </conditionalFormatting>
  <conditionalFormatting sqref="BL30">
    <cfRule type="cellIs" dxfId="6541" priority="4491" operator="lessThan">
      <formula>$C$4</formula>
    </cfRule>
  </conditionalFormatting>
  <conditionalFormatting sqref="BL30">
    <cfRule type="cellIs" dxfId="6540" priority="4492" operator="lessThan">
      <formula>$C$4</formula>
    </cfRule>
  </conditionalFormatting>
  <conditionalFormatting sqref="BL31">
    <cfRule type="cellIs" dxfId="6539" priority="4493" operator="lessThan">
      <formula>$C$4</formula>
    </cfRule>
  </conditionalFormatting>
  <conditionalFormatting sqref="BL31">
    <cfRule type="cellIs" dxfId="6538" priority="4494" operator="lessThan">
      <formula>$C$4</formula>
    </cfRule>
  </conditionalFormatting>
  <conditionalFormatting sqref="BL32">
    <cfRule type="cellIs" dxfId="6537" priority="4495" operator="lessThan">
      <formula>$C$4</formula>
    </cfRule>
  </conditionalFormatting>
  <conditionalFormatting sqref="BL32">
    <cfRule type="cellIs" dxfId="6536" priority="4496" operator="lessThan">
      <formula>$C$4</formula>
    </cfRule>
  </conditionalFormatting>
  <conditionalFormatting sqref="BL33">
    <cfRule type="cellIs" dxfId="6535" priority="4497" operator="lessThan">
      <formula>$C$4</formula>
    </cfRule>
  </conditionalFormatting>
  <conditionalFormatting sqref="BL33">
    <cfRule type="cellIs" dxfId="6534" priority="4498" operator="lessThan">
      <formula>$C$4</formula>
    </cfRule>
  </conditionalFormatting>
  <conditionalFormatting sqref="BL34">
    <cfRule type="cellIs" dxfId="6533" priority="4499" operator="lessThan">
      <formula>$C$4</formula>
    </cfRule>
  </conditionalFormatting>
  <conditionalFormatting sqref="BL34">
    <cfRule type="cellIs" dxfId="6532" priority="4500" operator="lessThan">
      <formula>$C$4</formula>
    </cfRule>
  </conditionalFormatting>
  <conditionalFormatting sqref="BL35">
    <cfRule type="cellIs" dxfId="6531" priority="4501" operator="lessThan">
      <formula>$C$4</formula>
    </cfRule>
  </conditionalFormatting>
  <conditionalFormatting sqref="BL35">
    <cfRule type="cellIs" dxfId="6530" priority="4502" operator="lessThan">
      <formula>$C$4</formula>
    </cfRule>
  </conditionalFormatting>
  <conditionalFormatting sqref="BL36">
    <cfRule type="cellIs" dxfId="6529" priority="4503" operator="lessThan">
      <formula>$C$4</formula>
    </cfRule>
  </conditionalFormatting>
  <conditionalFormatting sqref="BL36">
    <cfRule type="cellIs" dxfId="6528" priority="4504" operator="lessThan">
      <formula>$C$4</formula>
    </cfRule>
  </conditionalFormatting>
  <conditionalFormatting sqref="BL37">
    <cfRule type="cellIs" dxfId="6527" priority="4505" operator="lessThan">
      <formula>$C$4</formula>
    </cfRule>
  </conditionalFormatting>
  <conditionalFormatting sqref="BL37">
    <cfRule type="cellIs" dxfId="6526" priority="4506" operator="lessThan">
      <formula>$C$4</formula>
    </cfRule>
  </conditionalFormatting>
  <conditionalFormatting sqref="BL38">
    <cfRule type="cellIs" dxfId="6525" priority="4507" operator="lessThan">
      <formula>$C$4</formula>
    </cfRule>
  </conditionalFormatting>
  <conditionalFormatting sqref="BL38">
    <cfRule type="cellIs" dxfId="6524" priority="4508" operator="lessThan">
      <formula>$C$4</formula>
    </cfRule>
  </conditionalFormatting>
  <conditionalFormatting sqref="BL39">
    <cfRule type="cellIs" dxfId="6523" priority="4509" operator="lessThan">
      <formula>$C$4</formula>
    </cfRule>
  </conditionalFormatting>
  <conditionalFormatting sqref="BL39">
    <cfRule type="cellIs" dxfId="6522" priority="4510" operator="lessThan">
      <formula>$C$4</formula>
    </cfRule>
  </conditionalFormatting>
  <conditionalFormatting sqref="BL40">
    <cfRule type="cellIs" dxfId="6521" priority="4511" operator="lessThan">
      <formula>$C$4</formula>
    </cfRule>
  </conditionalFormatting>
  <conditionalFormatting sqref="BL40">
    <cfRule type="cellIs" dxfId="6520" priority="4512" operator="lessThan">
      <formula>$C$4</formula>
    </cfRule>
  </conditionalFormatting>
  <conditionalFormatting sqref="BL41">
    <cfRule type="cellIs" dxfId="6519" priority="4513" operator="lessThan">
      <formula>$C$4</formula>
    </cfRule>
  </conditionalFormatting>
  <conditionalFormatting sqref="BL41">
    <cfRule type="cellIs" dxfId="6518" priority="4514" operator="lessThan">
      <formula>$C$4</formula>
    </cfRule>
  </conditionalFormatting>
  <conditionalFormatting sqref="BL42">
    <cfRule type="cellIs" dxfId="6517" priority="4515" operator="lessThan">
      <formula>$C$4</formula>
    </cfRule>
  </conditionalFormatting>
  <conditionalFormatting sqref="BL42">
    <cfRule type="cellIs" dxfId="6516" priority="4516" operator="lessThan">
      <formula>$C$4</formula>
    </cfRule>
  </conditionalFormatting>
  <conditionalFormatting sqref="BL43">
    <cfRule type="cellIs" dxfId="6515" priority="4517" operator="lessThan">
      <formula>$C$4</formula>
    </cfRule>
  </conditionalFormatting>
  <conditionalFormatting sqref="BL43">
    <cfRule type="cellIs" dxfId="6514" priority="4518" operator="lessThan">
      <formula>$C$4</formula>
    </cfRule>
  </conditionalFormatting>
  <conditionalFormatting sqref="BL44">
    <cfRule type="cellIs" dxfId="6513" priority="4519" operator="lessThan">
      <formula>$C$4</formula>
    </cfRule>
  </conditionalFormatting>
  <conditionalFormatting sqref="BL44">
    <cfRule type="cellIs" dxfId="6512" priority="4520" operator="lessThan">
      <formula>$C$4</formula>
    </cfRule>
  </conditionalFormatting>
  <conditionalFormatting sqref="BL45">
    <cfRule type="cellIs" dxfId="6511" priority="4521" operator="lessThan">
      <formula>$C$4</formula>
    </cfRule>
  </conditionalFormatting>
  <conditionalFormatting sqref="BL45">
    <cfRule type="cellIs" dxfId="6510" priority="4522" operator="lessThan">
      <formula>$C$4</formula>
    </cfRule>
  </conditionalFormatting>
  <conditionalFormatting sqref="BL46">
    <cfRule type="cellIs" dxfId="6509" priority="4523" operator="lessThan">
      <formula>$C$4</formula>
    </cfRule>
  </conditionalFormatting>
  <conditionalFormatting sqref="BL46">
    <cfRule type="cellIs" dxfId="6508" priority="4524" operator="lessThan">
      <formula>$C$4</formula>
    </cfRule>
  </conditionalFormatting>
  <conditionalFormatting sqref="BL47">
    <cfRule type="cellIs" dxfId="6507" priority="4525" operator="lessThan">
      <formula>$C$4</formula>
    </cfRule>
  </conditionalFormatting>
  <conditionalFormatting sqref="BL47">
    <cfRule type="cellIs" dxfId="6506" priority="4526" operator="lessThan">
      <formula>$C$4</formula>
    </cfRule>
  </conditionalFormatting>
  <conditionalFormatting sqref="BL48">
    <cfRule type="cellIs" dxfId="6505" priority="4527" operator="lessThan">
      <formula>$C$4</formula>
    </cfRule>
  </conditionalFormatting>
  <conditionalFormatting sqref="BL48">
    <cfRule type="cellIs" dxfId="6504" priority="4528" operator="lessThan">
      <formula>$C$4</formula>
    </cfRule>
  </conditionalFormatting>
  <conditionalFormatting sqref="BL49">
    <cfRule type="cellIs" dxfId="6503" priority="4529" operator="lessThan">
      <formula>$C$4</formula>
    </cfRule>
  </conditionalFormatting>
  <conditionalFormatting sqref="BL49">
    <cfRule type="cellIs" dxfId="6502" priority="4530" operator="lessThan">
      <formula>$C$4</formula>
    </cfRule>
  </conditionalFormatting>
  <conditionalFormatting sqref="BL50">
    <cfRule type="cellIs" dxfId="6501" priority="4531" operator="lessThan">
      <formula>$C$4</formula>
    </cfRule>
  </conditionalFormatting>
  <conditionalFormatting sqref="BL50">
    <cfRule type="cellIs" dxfId="6500" priority="4532" operator="lessThan">
      <formula>$C$4</formula>
    </cfRule>
  </conditionalFormatting>
  <conditionalFormatting sqref="BL51">
    <cfRule type="cellIs" dxfId="6499" priority="4533" operator="lessThan">
      <formula>$C$4</formula>
    </cfRule>
  </conditionalFormatting>
  <conditionalFormatting sqref="BL51">
    <cfRule type="cellIs" dxfId="6498" priority="4534" operator="lessThan">
      <formula>$C$4</formula>
    </cfRule>
  </conditionalFormatting>
  <conditionalFormatting sqref="BL52">
    <cfRule type="cellIs" dxfId="6497" priority="4535" operator="lessThan">
      <formula>$C$4</formula>
    </cfRule>
  </conditionalFormatting>
  <conditionalFormatting sqref="BL52">
    <cfRule type="cellIs" dxfId="6496" priority="4536" operator="lessThan">
      <formula>$C$4</formula>
    </cfRule>
  </conditionalFormatting>
  <conditionalFormatting sqref="BL53">
    <cfRule type="cellIs" dxfId="6495" priority="4537" operator="lessThan">
      <formula>$C$4</formula>
    </cfRule>
  </conditionalFormatting>
  <conditionalFormatting sqref="BL53">
    <cfRule type="cellIs" dxfId="6494" priority="4538" operator="lessThan">
      <formula>$C$4</formula>
    </cfRule>
  </conditionalFormatting>
  <conditionalFormatting sqref="BL54">
    <cfRule type="cellIs" dxfId="6493" priority="4539" operator="lessThan">
      <formula>$C$4</formula>
    </cfRule>
  </conditionalFormatting>
  <conditionalFormatting sqref="BL54">
    <cfRule type="cellIs" dxfId="6492" priority="4540" operator="lessThan">
      <formula>$C$4</formula>
    </cfRule>
  </conditionalFormatting>
  <conditionalFormatting sqref="BL55">
    <cfRule type="cellIs" dxfId="6491" priority="4541" operator="lessThan">
      <formula>$C$4</formula>
    </cfRule>
  </conditionalFormatting>
  <conditionalFormatting sqref="BL55">
    <cfRule type="cellIs" dxfId="6490" priority="4542" operator="lessThan">
      <formula>$C$4</formula>
    </cfRule>
  </conditionalFormatting>
  <conditionalFormatting sqref="BL56">
    <cfRule type="cellIs" dxfId="6489" priority="4543" operator="lessThan">
      <formula>$C$4</formula>
    </cfRule>
  </conditionalFormatting>
  <conditionalFormatting sqref="BL56">
    <cfRule type="cellIs" dxfId="6488" priority="4544" operator="lessThan">
      <formula>$C$4</formula>
    </cfRule>
  </conditionalFormatting>
  <conditionalFormatting sqref="BL57">
    <cfRule type="cellIs" dxfId="6487" priority="4545" operator="lessThan">
      <formula>$C$4</formula>
    </cfRule>
  </conditionalFormatting>
  <conditionalFormatting sqref="BL57">
    <cfRule type="cellIs" dxfId="6486" priority="4546" operator="lessThan">
      <formula>$C$4</formula>
    </cfRule>
  </conditionalFormatting>
  <conditionalFormatting sqref="BL58">
    <cfRule type="cellIs" dxfId="6485" priority="4547" operator="lessThan">
      <formula>$C$4</formula>
    </cfRule>
  </conditionalFormatting>
  <conditionalFormatting sqref="BL58">
    <cfRule type="cellIs" dxfId="6484" priority="4548" operator="lessThan">
      <formula>$C$4</formula>
    </cfRule>
  </conditionalFormatting>
  <conditionalFormatting sqref="BL59">
    <cfRule type="cellIs" dxfId="6483" priority="4549" operator="lessThan">
      <formula>$C$4</formula>
    </cfRule>
  </conditionalFormatting>
  <conditionalFormatting sqref="BL59">
    <cfRule type="cellIs" dxfId="6482" priority="4550" operator="lessThan">
      <formula>$C$4</formula>
    </cfRule>
  </conditionalFormatting>
  <conditionalFormatting sqref="BL60">
    <cfRule type="cellIs" dxfId="6481" priority="4551" operator="lessThan">
      <formula>$C$4</formula>
    </cfRule>
  </conditionalFormatting>
  <conditionalFormatting sqref="BL60">
    <cfRule type="cellIs" dxfId="6480" priority="4552" operator="lessThan">
      <formula>$C$4</formula>
    </cfRule>
  </conditionalFormatting>
  <conditionalFormatting sqref="BM11">
    <cfRule type="cellIs" dxfId="6479" priority="4553" operator="lessThan">
      <formula>$C$4</formula>
    </cfRule>
  </conditionalFormatting>
  <conditionalFormatting sqref="BM11">
    <cfRule type="cellIs" dxfId="6478" priority="4554" operator="lessThan">
      <formula>$C$4</formula>
    </cfRule>
  </conditionalFormatting>
  <conditionalFormatting sqref="BM12">
    <cfRule type="cellIs" dxfId="6477" priority="4555" operator="lessThan">
      <formula>$C$4</formula>
    </cfRule>
  </conditionalFormatting>
  <conditionalFormatting sqref="BM12">
    <cfRule type="cellIs" dxfId="6476" priority="4556" operator="lessThan">
      <formula>$C$4</formula>
    </cfRule>
  </conditionalFormatting>
  <conditionalFormatting sqref="BM13">
    <cfRule type="cellIs" dxfId="6475" priority="4557" operator="lessThan">
      <formula>$C$4</formula>
    </cfRule>
  </conditionalFormatting>
  <conditionalFormatting sqref="BM13">
    <cfRule type="cellIs" dxfId="6474" priority="4558" operator="lessThan">
      <formula>$C$4</formula>
    </cfRule>
  </conditionalFormatting>
  <conditionalFormatting sqref="BM14">
    <cfRule type="cellIs" dxfId="6473" priority="4559" operator="lessThan">
      <formula>$C$4</formula>
    </cfRule>
  </conditionalFormatting>
  <conditionalFormatting sqref="BM14">
    <cfRule type="cellIs" dxfId="6472" priority="4560" operator="lessThan">
      <formula>$C$4</formula>
    </cfRule>
  </conditionalFormatting>
  <conditionalFormatting sqref="BM15">
    <cfRule type="cellIs" dxfId="6471" priority="4561" operator="lessThan">
      <formula>$C$4</formula>
    </cfRule>
  </conditionalFormatting>
  <conditionalFormatting sqref="BM15">
    <cfRule type="cellIs" dxfId="6470" priority="4562" operator="lessThan">
      <formula>$C$4</formula>
    </cfRule>
  </conditionalFormatting>
  <conditionalFormatting sqref="BM16">
    <cfRule type="cellIs" dxfId="6469" priority="4563" operator="lessThan">
      <formula>$C$4</formula>
    </cfRule>
  </conditionalFormatting>
  <conditionalFormatting sqref="BM16">
    <cfRule type="cellIs" dxfId="6468" priority="4564" operator="lessThan">
      <formula>$C$4</formula>
    </cfRule>
  </conditionalFormatting>
  <conditionalFormatting sqref="BM17">
    <cfRule type="cellIs" dxfId="6467" priority="4565" operator="lessThan">
      <formula>$C$4</formula>
    </cfRule>
  </conditionalFormatting>
  <conditionalFormatting sqref="BM17">
    <cfRule type="cellIs" dxfId="6466" priority="4566" operator="lessThan">
      <formula>$C$4</formula>
    </cfRule>
  </conditionalFormatting>
  <conditionalFormatting sqref="BM18">
    <cfRule type="cellIs" dxfId="6465" priority="4567" operator="lessThan">
      <formula>$C$4</formula>
    </cfRule>
  </conditionalFormatting>
  <conditionalFormatting sqref="BM18">
    <cfRule type="cellIs" dxfId="6464" priority="4568" operator="lessThan">
      <formula>$C$4</formula>
    </cfRule>
  </conditionalFormatting>
  <conditionalFormatting sqref="BM19">
    <cfRule type="cellIs" dxfId="6463" priority="4569" operator="lessThan">
      <formula>$C$4</formula>
    </cfRule>
  </conditionalFormatting>
  <conditionalFormatting sqref="BM19">
    <cfRule type="cellIs" dxfId="6462" priority="4570" operator="lessThan">
      <formula>$C$4</formula>
    </cfRule>
  </conditionalFormatting>
  <conditionalFormatting sqref="BM20">
    <cfRule type="cellIs" dxfId="6461" priority="4571" operator="lessThan">
      <formula>$C$4</formula>
    </cfRule>
  </conditionalFormatting>
  <conditionalFormatting sqref="BM20">
    <cfRule type="cellIs" dxfId="6460" priority="4572" operator="lessThan">
      <formula>$C$4</formula>
    </cfRule>
  </conditionalFormatting>
  <conditionalFormatting sqref="BM21">
    <cfRule type="cellIs" dxfId="6459" priority="4573" operator="lessThan">
      <formula>$C$4</formula>
    </cfRule>
  </conditionalFormatting>
  <conditionalFormatting sqref="BM21">
    <cfRule type="cellIs" dxfId="6458" priority="4574" operator="lessThan">
      <formula>$C$4</formula>
    </cfRule>
  </conditionalFormatting>
  <conditionalFormatting sqref="BM22">
    <cfRule type="cellIs" dxfId="6457" priority="4575" operator="lessThan">
      <formula>$C$4</formula>
    </cfRule>
  </conditionalFormatting>
  <conditionalFormatting sqref="BM22">
    <cfRule type="cellIs" dxfId="6456" priority="4576" operator="lessThan">
      <formula>$C$4</formula>
    </cfRule>
  </conditionalFormatting>
  <conditionalFormatting sqref="BM23">
    <cfRule type="cellIs" dxfId="6455" priority="4577" operator="lessThan">
      <formula>$C$4</formula>
    </cfRule>
  </conditionalFormatting>
  <conditionalFormatting sqref="BM23">
    <cfRule type="cellIs" dxfId="6454" priority="4578" operator="lessThan">
      <formula>$C$4</formula>
    </cfRule>
  </conditionalFormatting>
  <conditionalFormatting sqref="BM24">
    <cfRule type="cellIs" dxfId="6453" priority="4579" operator="lessThan">
      <formula>$C$4</formula>
    </cfRule>
  </conditionalFormatting>
  <conditionalFormatting sqref="BM24">
    <cfRule type="cellIs" dxfId="6452" priority="4580" operator="lessThan">
      <formula>$C$4</formula>
    </cfRule>
  </conditionalFormatting>
  <conditionalFormatting sqref="BM25">
    <cfRule type="cellIs" dxfId="6451" priority="4581" operator="lessThan">
      <formula>$C$4</formula>
    </cfRule>
  </conditionalFormatting>
  <conditionalFormatting sqref="BM25">
    <cfRule type="cellIs" dxfId="6450" priority="4582" operator="lessThan">
      <formula>$C$4</formula>
    </cfRule>
  </conditionalFormatting>
  <conditionalFormatting sqref="BM26">
    <cfRule type="cellIs" dxfId="6449" priority="4583" operator="lessThan">
      <formula>$C$4</formula>
    </cfRule>
  </conditionalFormatting>
  <conditionalFormatting sqref="BM26">
    <cfRule type="cellIs" dxfId="6448" priority="4584" operator="lessThan">
      <formula>$C$4</formula>
    </cfRule>
  </conditionalFormatting>
  <conditionalFormatting sqref="BM27">
    <cfRule type="cellIs" dxfId="6447" priority="4585" operator="lessThan">
      <formula>$C$4</formula>
    </cfRule>
  </conditionalFormatting>
  <conditionalFormatting sqref="BM27">
    <cfRule type="cellIs" dxfId="6446" priority="4586" operator="lessThan">
      <formula>$C$4</formula>
    </cfRule>
  </conditionalFormatting>
  <conditionalFormatting sqref="BM28">
    <cfRule type="cellIs" dxfId="6445" priority="4587" operator="lessThan">
      <formula>$C$4</formula>
    </cfRule>
  </conditionalFormatting>
  <conditionalFormatting sqref="BM28">
    <cfRule type="cellIs" dxfId="6444" priority="4588" operator="lessThan">
      <formula>$C$4</formula>
    </cfRule>
  </conditionalFormatting>
  <conditionalFormatting sqref="BM29">
    <cfRule type="cellIs" dxfId="6443" priority="4589" operator="lessThan">
      <formula>$C$4</formula>
    </cfRule>
  </conditionalFormatting>
  <conditionalFormatting sqref="BM29">
    <cfRule type="cellIs" dxfId="6442" priority="4590" operator="lessThan">
      <formula>$C$4</formula>
    </cfRule>
  </conditionalFormatting>
  <conditionalFormatting sqref="BM30">
    <cfRule type="cellIs" dxfId="6441" priority="4591" operator="lessThan">
      <formula>$C$4</formula>
    </cfRule>
  </conditionalFormatting>
  <conditionalFormatting sqref="BM30">
    <cfRule type="cellIs" dxfId="6440" priority="4592" operator="lessThan">
      <formula>$C$4</formula>
    </cfRule>
  </conditionalFormatting>
  <conditionalFormatting sqref="BM31">
    <cfRule type="cellIs" dxfId="6439" priority="4593" operator="lessThan">
      <formula>$C$4</formula>
    </cfRule>
  </conditionalFormatting>
  <conditionalFormatting sqref="BM31">
    <cfRule type="cellIs" dxfId="6438" priority="4594" operator="lessThan">
      <formula>$C$4</formula>
    </cfRule>
  </conditionalFormatting>
  <conditionalFormatting sqref="BM32">
    <cfRule type="cellIs" dxfId="6437" priority="4595" operator="lessThan">
      <formula>$C$4</formula>
    </cfRule>
  </conditionalFormatting>
  <conditionalFormatting sqref="BM32">
    <cfRule type="cellIs" dxfId="6436" priority="4596" operator="lessThan">
      <formula>$C$4</formula>
    </cfRule>
  </conditionalFormatting>
  <conditionalFormatting sqref="BM33">
    <cfRule type="cellIs" dxfId="6435" priority="4597" operator="lessThan">
      <formula>$C$4</formula>
    </cfRule>
  </conditionalFormatting>
  <conditionalFormatting sqref="BM33">
    <cfRule type="cellIs" dxfId="6434" priority="4598" operator="lessThan">
      <formula>$C$4</formula>
    </cfRule>
  </conditionalFormatting>
  <conditionalFormatting sqref="BM34">
    <cfRule type="cellIs" dxfId="6433" priority="4599" operator="lessThan">
      <formula>$C$4</formula>
    </cfRule>
  </conditionalFormatting>
  <conditionalFormatting sqref="BM34">
    <cfRule type="cellIs" dxfId="6432" priority="4600" operator="lessThan">
      <formula>$C$4</formula>
    </cfRule>
  </conditionalFormatting>
  <conditionalFormatting sqref="BM35">
    <cfRule type="cellIs" dxfId="6431" priority="4601" operator="lessThan">
      <formula>$C$4</formula>
    </cfRule>
  </conditionalFormatting>
  <conditionalFormatting sqref="BM35">
    <cfRule type="cellIs" dxfId="6430" priority="4602" operator="lessThan">
      <formula>$C$4</formula>
    </cfRule>
  </conditionalFormatting>
  <conditionalFormatting sqref="BM36">
    <cfRule type="cellIs" dxfId="6429" priority="4603" operator="lessThan">
      <formula>$C$4</formula>
    </cfRule>
  </conditionalFormatting>
  <conditionalFormatting sqref="BM36">
    <cfRule type="cellIs" dxfId="6428" priority="4604" operator="lessThan">
      <formula>$C$4</formula>
    </cfRule>
  </conditionalFormatting>
  <conditionalFormatting sqref="BM37">
    <cfRule type="cellIs" dxfId="6427" priority="4605" operator="lessThan">
      <formula>$C$4</formula>
    </cfRule>
  </conditionalFormatting>
  <conditionalFormatting sqref="BM37">
    <cfRule type="cellIs" dxfId="6426" priority="4606" operator="lessThan">
      <formula>$C$4</formula>
    </cfRule>
  </conditionalFormatting>
  <conditionalFormatting sqref="BM38">
    <cfRule type="cellIs" dxfId="6425" priority="4607" operator="lessThan">
      <formula>$C$4</formula>
    </cfRule>
  </conditionalFormatting>
  <conditionalFormatting sqref="BM38">
    <cfRule type="cellIs" dxfId="6424" priority="4608" operator="lessThan">
      <formula>$C$4</formula>
    </cfRule>
  </conditionalFormatting>
  <conditionalFormatting sqref="BM39">
    <cfRule type="cellIs" dxfId="6423" priority="4609" operator="lessThan">
      <formula>$C$4</formula>
    </cfRule>
  </conditionalFormatting>
  <conditionalFormatting sqref="BM39">
    <cfRule type="cellIs" dxfId="6422" priority="4610" operator="lessThan">
      <formula>$C$4</formula>
    </cfRule>
  </conditionalFormatting>
  <conditionalFormatting sqref="BM40">
    <cfRule type="cellIs" dxfId="6421" priority="4611" operator="lessThan">
      <formula>$C$4</formula>
    </cfRule>
  </conditionalFormatting>
  <conditionalFormatting sqref="BM40">
    <cfRule type="cellIs" dxfId="6420" priority="4612" operator="lessThan">
      <formula>$C$4</formula>
    </cfRule>
  </conditionalFormatting>
  <conditionalFormatting sqref="BM41">
    <cfRule type="cellIs" dxfId="6419" priority="4613" operator="lessThan">
      <formula>$C$4</formula>
    </cfRule>
  </conditionalFormatting>
  <conditionalFormatting sqref="BM41">
    <cfRule type="cellIs" dxfId="6418" priority="4614" operator="lessThan">
      <formula>$C$4</formula>
    </cfRule>
  </conditionalFormatting>
  <conditionalFormatting sqref="BM42">
    <cfRule type="cellIs" dxfId="6417" priority="4615" operator="lessThan">
      <formula>$C$4</formula>
    </cfRule>
  </conditionalFormatting>
  <conditionalFormatting sqref="BM42">
    <cfRule type="cellIs" dxfId="6416" priority="4616" operator="lessThan">
      <formula>$C$4</formula>
    </cfRule>
  </conditionalFormatting>
  <conditionalFormatting sqref="BM43">
    <cfRule type="cellIs" dxfId="6415" priority="4617" operator="lessThan">
      <formula>$C$4</formula>
    </cfRule>
  </conditionalFormatting>
  <conditionalFormatting sqref="BM43">
    <cfRule type="cellIs" dxfId="6414" priority="4618" operator="lessThan">
      <formula>$C$4</formula>
    </cfRule>
  </conditionalFormatting>
  <conditionalFormatting sqref="BM44">
    <cfRule type="cellIs" dxfId="6413" priority="4619" operator="lessThan">
      <formula>$C$4</formula>
    </cfRule>
  </conditionalFormatting>
  <conditionalFormatting sqref="BM44">
    <cfRule type="cellIs" dxfId="6412" priority="4620" operator="lessThan">
      <formula>$C$4</formula>
    </cfRule>
  </conditionalFormatting>
  <conditionalFormatting sqref="BM45">
    <cfRule type="cellIs" dxfId="6411" priority="4621" operator="lessThan">
      <formula>$C$4</formula>
    </cfRule>
  </conditionalFormatting>
  <conditionalFormatting sqref="BM45">
    <cfRule type="cellIs" dxfId="6410" priority="4622" operator="lessThan">
      <formula>$C$4</formula>
    </cfRule>
  </conditionalFormatting>
  <conditionalFormatting sqref="BM46">
    <cfRule type="cellIs" dxfId="6409" priority="4623" operator="lessThan">
      <formula>$C$4</formula>
    </cfRule>
  </conditionalFormatting>
  <conditionalFormatting sqref="BM46">
    <cfRule type="cellIs" dxfId="6408" priority="4624" operator="lessThan">
      <formula>$C$4</formula>
    </cfRule>
  </conditionalFormatting>
  <conditionalFormatting sqref="BM47">
    <cfRule type="cellIs" dxfId="6407" priority="4625" operator="lessThan">
      <formula>$C$4</formula>
    </cfRule>
  </conditionalFormatting>
  <conditionalFormatting sqref="BM47">
    <cfRule type="cellIs" dxfId="6406" priority="4626" operator="lessThan">
      <formula>$C$4</formula>
    </cfRule>
  </conditionalFormatting>
  <conditionalFormatting sqref="BM48">
    <cfRule type="cellIs" dxfId="6405" priority="4627" operator="lessThan">
      <formula>$C$4</formula>
    </cfRule>
  </conditionalFormatting>
  <conditionalFormatting sqref="BM48">
    <cfRule type="cellIs" dxfId="6404" priority="4628" operator="lessThan">
      <formula>$C$4</formula>
    </cfRule>
  </conditionalFormatting>
  <conditionalFormatting sqref="BM49">
    <cfRule type="cellIs" dxfId="6403" priority="4629" operator="lessThan">
      <formula>$C$4</formula>
    </cfRule>
  </conditionalFormatting>
  <conditionalFormatting sqref="BM49">
    <cfRule type="cellIs" dxfId="6402" priority="4630" operator="lessThan">
      <formula>$C$4</formula>
    </cfRule>
  </conditionalFormatting>
  <conditionalFormatting sqref="BM50">
    <cfRule type="cellIs" dxfId="6401" priority="4631" operator="lessThan">
      <formula>$C$4</formula>
    </cfRule>
  </conditionalFormatting>
  <conditionalFormatting sqref="BM50">
    <cfRule type="cellIs" dxfId="6400" priority="4632" operator="lessThan">
      <formula>$C$4</formula>
    </cfRule>
  </conditionalFormatting>
  <conditionalFormatting sqref="BM51">
    <cfRule type="cellIs" dxfId="6399" priority="4633" operator="lessThan">
      <formula>$C$4</formula>
    </cfRule>
  </conditionalFormatting>
  <conditionalFormatting sqref="BM51">
    <cfRule type="cellIs" dxfId="6398" priority="4634" operator="lessThan">
      <formula>$C$4</formula>
    </cfRule>
  </conditionalFormatting>
  <conditionalFormatting sqref="BM52">
    <cfRule type="cellIs" dxfId="6397" priority="4635" operator="lessThan">
      <formula>$C$4</formula>
    </cfRule>
  </conditionalFormatting>
  <conditionalFormatting sqref="BM52">
    <cfRule type="cellIs" dxfId="6396" priority="4636" operator="lessThan">
      <formula>$C$4</formula>
    </cfRule>
  </conditionalFormatting>
  <conditionalFormatting sqref="BM53">
    <cfRule type="cellIs" dxfId="6395" priority="4637" operator="lessThan">
      <formula>$C$4</formula>
    </cfRule>
  </conditionalFormatting>
  <conditionalFormatting sqref="BM53">
    <cfRule type="cellIs" dxfId="6394" priority="4638" operator="lessThan">
      <formula>$C$4</formula>
    </cfRule>
  </conditionalFormatting>
  <conditionalFormatting sqref="BM54">
    <cfRule type="cellIs" dxfId="6393" priority="4639" operator="lessThan">
      <formula>$C$4</formula>
    </cfRule>
  </conditionalFormatting>
  <conditionalFormatting sqref="BM54">
    <cfRule type="cellIs" dxfId="6392" priority="4640" operator="lessThan">
      <formula>$C$4</formula>
    </cfRule>
  </conditionalFormatting>
  <conditionalFormatting sqref="BM55">
    <cfRule type="cellIs" dxfId="6391" priority="4641" operator="lessThan">
      <formula>$C$4</formula>
    </cfRule>
  </conditionalFormatting>
  <conditionalFormatting sqref="BM55">
    <cfRule type="cellIs" dxfId="6390" priority="4642" operator="lessThan">
      <formula>$C$4</formula>
    </cfRule>
  </conditionalFormatting>
  <conditionalFormatting sqref="BM56">
    <cfRule type="cellIs" dxfId="6389" priority="4643" operator="lessThan">
      <formula>$C$4</formula>
    </cfRule>
  </conditionalFormatting>
  <conditionalFormatting sqref="BM56">
    <cfRule type="cellIs" dxfId="6388" priority="4644" operator="lessThan">
      <formula>$C$4</formula>
    </cfRule>
  </conditionalFormatting>
  <conditionalFormatting sqref="BM57">
    <cfRule type="cellIs" dxfId="6387" priority="4645" operator="lessThan">
      <formula>$C$4</formula>
    </cfRule>
  </conditionalFormatting>
  <conditionalFormatting sqref="BM57">
    <cfRule type="cellIs" dxfId="6386" priority="4646" operator="lessThan">
      <formula>$C$4</formula>
    </cfRule>
  </conditionalFormatting>
  <conditionalFormatting sqref="BM58">
    <cfRule type="cellIs" dxfId="6385" priority="4647" operator="lessThan">
      <formula>$C$4</formula>
    </cfRule>
  </conditionalFormatting>
  <conditionalFormatting sqref="BM58">
    <cfRule type="cellIs" dxfId="6384" priority="4648" operator="lessThan">
      <formula>$C$4</formula>
    </cfRule>
  </conditionalFormatting>
  <conditionalFormatting sqref="BM59">
    <cfRule type="cellIs" dxfId="6383" priority="4649" operator="lessThan">
      <formula>$C$4</formula>
    </cfRule>
  </conditionalFormatting>
  <conditionalFormatting sqref="BM59">
    <cfRule type="cellIs" dxfId="6382" priority="4650" operator="lessThan">
      <formula>$C$4</formula>
    </cfRule>
  </conditionalFormatting>
  <conditionalFormatting sqref="BM60">
    <cfRule type="cellIs" dxfId="6381" priority="4651" operator="lessThan">
      <formula>$C$4</formula>
    </cfRule>
  </conditionalFormatting>
  <conditionalFormatting sqref="BM60">
    <cfRule type="cellIs" dxfId="6380" priority="4652" operator="lessThan">
      <formula>$C$4</formula>
    </cfRule>
  </conditionalFormatting>
  <conditionalFormatting sqref="BN11">
    <cfRule type="cellIs" dxfId="6379" priority="4653" operator="lessThan">
      <formula>$C$4</formula>
    </cfRule>
  </conditionalFormatting>
  <conditionalFormatting sqref="BN11">
    <cfRule type="cellIs" dxfId="6378" priority="4654" operator="lessThan">
      <formula>$C$4</formula>
    </cfRule>
  </conditionalFormatting>
  <conditionalFormatting sqref="BN12">
    <cfRule type="cellIs" dxfId="6377" priority="4655" operator="lessThan">
      <formula>$C$4</formula>
    </cfRule>
  </conditionalFormatting>
  <conditionalFormatting sqref="BN12">
    <cfRule type="cellIs" dxfId="6376" priority="4656" operator="lessThan">
      <formula>$C$4</formula>
    </cfRule>
  </conditionalFormatting>
  <conditionalFormatting sqref="BN13">
    <cfRule type="cellIs" dxfId="6375" priority="4657" operator="lessThan">
      <formula>$C$4</formula>
    </cfRule>
  </conditionalFormatting>
  <conditionalFormatting sqref="BN13">
    <cfRule type="cellIs" dxfId="6374" priority="4658" operator="lessThan">
      <formula>$C$4</formula>
    </cfRule>
  </conditionalFormatting>
  <conditionalFormatting sqref="BN14">
    <cfRule type="cellIs" dxfId="6373" priority="4659" operator="lessThan">
      <formula>$C$4</formula>
    </cfRule>
  </conditionalFormatting>
  <conditionalFormatting sqref="BN14">
    <cfRule type="cellIs" dxfId="6372" priority="4660" operator="lessThan">
      <formula>$C$4</formula>
    </cfRule>
  </conditionalFormatting>
  <conditionalFormatting sqref="BN15">
    <cfRule type="cellIs" dxfId="6371" priority="4661" operator="lessThan">
      <formula>$C$4</formula>
    </cfRule>
  </conditionalFormatting>
  <conditionalFormatting sqref="BN15">
    <cfRule type="cellIs" dxfId="6370" priority="4662" operator="lessThan">
      <formula>$C$4</formula>
    </cfRule>
  </conditionalFormatting>
  <conditionalFormatting sqref="BN16">
    <cfRule type="cellIs" dxfId="6369" priority="4663" operator="lessThan">
      <formula>$C$4</formula>
    </cfRule>
  </conditionalFormatting>
  <conditionalFormatting sqref="BN16">
    <cfRule type="cellIs" dxfId="6368" priority="4664" operator="lessThan">
      <formula>$C$4</formula>
    </cfRule>
  </conditionalFormatting>
  <conditionalFormatting sqref="BN17">
    <cfRule type="cellIs" dxfId="6367" priority="4665" operator="lessThan">
      <formula>$C$4</formula>
    </cfRule>
  </conditionalFormatting>
  <conditionalFormatting sqref="BN17">
    <cfRule type="cellIs" dxfId="6366" priority="4666" operator="lessThan">
      <formula>$C$4</formula>
    </cfRule>
  </conditionalFormatting>
  <conditionalFormatting sqref="BN18">
    <cfRule type="cellIs" dxfId="6365" priority="4667" operator="lessThan">
      <formula>$C$4</formula>
    </cfRule>
  </conditionalFormatting>
  <conditionalFormatting sqref="BN18">
    <cfRule type="cellIs" dxfId="6364" priority="4668" operator="lessThan">
      <formula>$C$4</formula>
    </cfRule>
  </conditionalFormatting>
  <conditionalFormatting sqref="BN19">
    <cfRule type="cellIs" dxfId="6363" priority="4669" operator="lessThan">
      <formula>$C$4</formula>
    </cfRule>
  </conditionalFormatting>
  <conditionalFormatting sqref="BN19">
    <cfRule type="cellIs" dxfId="6362" priority="4670" operator="lessThan">
      <formula>$C$4</formula>
    </cfRule>
  </conditionalFormatting>
  <conditionalFormatting sqref="BN20">
    <cfRule type="cellIs" dxfId="6361" priority="4671" operator="lessThan">
      <formula>$C$4</formula>
    </cfRule>
  </conditionalFormatting>
  <conditionalFormatting sqref="BN20">
    <cfRule type="cellIs" dxfId="6360" priority="4672" operator="lessThan">
      <formula>$C$4</formula>
    </cfRule>
  </conditionalFormatting>
  <conditionalFormatting sqref="BN21">
    <cfRule type="cellIs" dxfId="6359" priority="4673" operator="lessThan">
      <formula>$C$4</formula>
    </cfRule>
  </conditionalFormatting>
  <conditionalFormatting sqref="BN21">
    <cfRule type="cellIs" dxfId="6358" priority="4674" operator="lessThan">
      <formula>$C$4</formula>
    </cfRule>
  </conditionalFormatting>
  <conditionalFormatting sqref="BN22">
    <cfRule type="cellIs" dxfId="6357" priority="4675" operator="lessThan">
      <formula>$C$4</formula>
    </cfRule>
  </conditionalFormatting>
  <conditionalFormatting sqref="BN22">
    <cfRule type="cellIs" dxfId="6356" priority="4676" operator="lessThan">
      <formula>$C$4</formula>
    </cfRule>
  </conditionalFormatting>
  <conditionalFormatting sqref="BN23">
    <cfRule type="cellIs" dxfId="6355" priority="4677" operator="lessThan">
      <formula>$C$4</formula>
    </cfRule>
  </conditionalFormatting>
  <conditionalFormatting sqref="BN23">
    <cfRule type="cellIs" dxfId="6354" priority="4678" operator="lessThan">
      <formula>$C$4</formula>
    </cfRule>
  </conditionalFormatting>
  <conditionalFormatting sqref="BN24">
    <cfRule type="cellIs" dxfId="6353" priority="4679" operator="lessThan">
      <formula>$C$4</formula>
    </cfRule>
  </conditionalFormatting>
  <conditionalFormatting sqref="BN24">
    <cfRule type="cellIs" dxfId="6352" priority="4680" operator="lessThan">
      <formula>$C$4</formula>
    </cfRule>
  </conditionalFormatting>
  <conditionalFormatting sqref="BN25">
    <cfRule type="cellIs" dxfId="6351" priority="4681" operator="lessThan">
      <formula>$C$4</formula>
    </cfRule>
  </conditionalFormatting>
  <conditionalFormatting sqref="BN25">
    <cfRule type="cellIs" dxfId="6350" priority="4682" operator="lessThan">
      <formula>$C$4</formula>
    </cfRule>
  </conditionalFormatting>
  <conditionalFormatting sqref="BN26">
    <cfRule type="cellIs" dxfId="6349" priority="4683" operator="lessThan">
      <formula>$C$4</formula>
    </cfRule>
  </conditionalFormatting>
  <conditionalFormatting sqref="BN26">
    <cfRule type="cellIs" dxfId="6348" priority="4684" operator="lessThan">
      <formula>$C$4</formula>
    </cfRule>
  </conditionalFormatting>
  <conditionalFormatting sqref="BN27">
    <cfRule type="cellIs" dxfId="6347" priority="4685" operator="lessThan">
      <formula>$C$4</formula>
    </cfRule>
  </conditionalFormatting>
  <conditionalFormatting sqref="BN27">
    <cfRule type="cellIs" dxfId="6346" priority="4686" operator="lessThan">
      <formula>$C$4</formula>
    </cfRule>
  </conditionalFormatting>
  <conditionalFormatting sqref="BN28">
    <cfRule type="cellIs" dxfId="6345" priority="4687" operator="lessThan">
      <formula>$C$4</formula>
    </cfRule>
  </conditionalFormatting>
  <conditionalFormatting sqref="BN28">
    <cfRule type="cellIs" dxfId="6344" priority="4688" operator="lessThan">
      <formula>$C$4</formula>
    </cfRule>
  </conditionalFormatting>
  <conditionalFormatting sqref="BN29">
    <cfRule type="cellIs" dxfId="6343" priority="4689" operator="lessThan">
      <formula>$C$4</formula>
    </cfRule>
  </conditionalFormatting>
  <conditionalFormatting sqref="BN29">
    <cfRule type="cellIs" dxfId="6342" priority="4690" operator="lessThan">
      <formula>$C$4</formula>
    </cfRule>
  </conditionalFormatting>
  <conditionalFormatting sqref="BN30">
    <cfRule type="cellIs" dxfId="6341" priority="4691" operator="lessThan">
      <formula>$C$4</formula>
    </cfRule>
  </conditionalFormatting>
  <conditionalFormatting sqref="BN30">
    <cfRule type="cellIs" dxfId="6340" priority="4692" operator="lessThan">
      <formula>$C$4</formula>
    </cfRule>
  </conditionalFormatting>
  <conditionalFormatting sqref="BN31">
    <cfRule type="cellIs" dxfId="6339" priority="4693" operator="lessThan">
      <formula>$C$4</formula>
    </cfRule>
  </conditionalFormatting>
  <conditionalFormatting sqref="BN31">
    <cfRule type="cellIs" dxfId="6338" priority="4694" operator="lessThan">
      <formula>$C$4</formula>
    </cfRule>
  </conditionalFormatting>
  <conditionalFormatting sqref="BN32">
    <cfRule type="cellIs" dxfId="6337" priority="4695" operator="lessThan">
      <formula>$C$4</formula>
    </cfRule>
  </conditionalFormatting>
  <conditionalFormatting sqref="BN32">
    <cfRule type="cellIs" dxfId="6336" priority="4696" operator="lessThan">
      <formula>$C$4</formula>
    </cfRule>
  </conditionalFormatting>
  <conditionalFormatting sqref="BN33">
    <cfRule type="cellIs" dxfId="6335" priority="4697" operator="lessThan">
      <formula>$C$4</formula>
    </cfRule>
  </conditionalFormatting>
  <conditionalFormatting sqref="BN33">
    <cfRule type="cellIs" dxfId="6334" priority="4698" operator="lessThan">
      <formula>$C$4</formula>
    </cfRule>
  </conditionalFormatting>
  <conditionalFormatting sqref="BN34">
    <cfRule type="cellIs" dxfId="6333" priority="4699" operator="lessThan">
      <formula>$C$4</formula>
    </cfRule>
  </conditionalFormatting>
  <conditionalFormatting sqref="BN34">
    <cfRule type="cellIs" dxfId="6332" priority="4700" operator="lessThan">
      <formula>$C$4</formula>
    </cfRule>
  </conditionalFormatting>
  <conditionalFormatting sqref="BN35">
    <cfRule type="cellIs" dxfId="6331" priority="4701" operator="lessThan">
      <formula>$C$4</formula>
    </cfRule>
  </conditionalFormatting>
  <conditionalFormatting sqref="BN35">
    <cfRule type="cellIs" dxfId="6330" priority="4702" operator="lessThan">
      <formula>$C$4</formula>
    </cfRule>
  </conditionalFormatting>
  <conditionalFormatting sqref="BN36">
    <cfRule type="cellIs" dxfId="6329" priority="4703" operator="lessThan">
      <formula>$C$4</formula>
    </cfRule>
  </conditionalFormatting>
  <conditionalFormatting sqref="BN36">
    <cfRule type="cellIs" dxfId="6328" priority="4704" operator="lessThan">
      <formula>$C$4</formula>
    </cfRule>
  </conditionalFormatting>
  <conditionalFormatting sqref="BN37">
    <cfRule type="cellIs" dxfId="6327" priority="4705" operator="lessThan">
      <formula>$C$4</formula>
    </cfRule>
  </conditionalFormatting>
  <conditionalFormatting sqref="BN37">
    <cfRule type="cellIs" dxfId="6326" priority="4706" operator="lessThan">
      <formula>$C$4</formula>
    </cfRule>
  </conditionalFormatting>
  <conditionalFormatting sqref="BN38">
    <cfRule type="cellIs" dxfId="6325" priority="4707" operator="lessThan">
      <formula>$C$4</formula>
    </cfRule>
  </conditionalFormatting>
  <conditionalFormatting sqref="BN38">
    <cfRule type="cellIs" dxfId="6324" priority="4708" operator="lessThan">
      <formula>$C$4</formula>
    </cfRule>
  </conditionalFormatting>
  <conditionalFormatting sqref="BN39">
    <cfRule type="cellIs" dxfId="6323" priority="4709" operator="lessThan">
      <formula>$C$4</formula>
    </cfRule>
  </conditionalFormatting>
  <conditionalFormatting sqref="BN39">
    <cfRule type="cellIs" dxfId="6322" priority="4710" operator="lessThan">
      <formula>$C$4</formula>
    </cfRule>
  </conditionalFormatting>
  <conditionalFormatting sqref="BN40">
    <cfRule type="cellIs" dxfId="6321" priority="4711" operator="lessThan">
      <formula>$C$4</formula>
    </cfRule>
  </conditionalFormatting>
  <conditionalFormatting sqref="BN40">
    <cfRule type="cellIs" dxfId="6320" priority="4712" operator="lessThan">
      <formula>$C$4</formula>
    </cfRule>
  </conditionalFormatting>
  <conditionalFormatting sqref="BN41">
    <cfRule type="cellIs" dxfId="6319" priority="4713" operator="lessThan">
      <formula>$C$4</formula>
    </cfRule>
  </conditionalFormatting>
  <conditionalFormatting sqref="BN41">
    <cfRule type="cellIs" dxfId="6318" priority="4714" operator="lessThan">
      <formula>$C$4</formula>
    </cfRule>
  </conditionalFormatting>
  <conditionalFormatting sqref="BN42">
    <cfRule type="cellIs" dxfId="6317" priority="4715" operator="lessThan">
      <formula>$C$4</formula>
    </cfRule>
  </conditionalFormatting>
  <conditionalFormatting sqref="BN42">
    <cfRule type="cellIs" dxfId="6316" priority="4716" operator="lessThan">
      <formula>$C$4</formula>
    </cfRule>
  </conditionalFormatting>
  <conditionalFormatting sqref="BN43">
    <cfRule type="cellIs" dxfId="6315" priority="4717" operator="lessThan">
      <formula>$C$4</formula>
    </cfRule>
  </conditionalFormatting>
  <conditionalFormatting sqref="BN43">
    <cfRule type="cellIs" dxfId="6314" priority="4718" operator="lessThan">
      <formula>$C$4</formula>
    </cfRule>
  </conditionalFormatting>
  <conditionalFormatting sqref="BN44">
    <cfRule type="cellIs" dxfId="6313" priority="4719" operator="lessThan">
      <formula>$C$4</formula>
    </cfRule>
  </conditionalFormatting>
  <conditionalFormatting sqref="BN44">
    <cfRule type="cellIs" dxfId="6312" priority="4720" operator="lessThan">
      <formula>$C$4</formula>
    </cfRule>
  </conditionalFormatting>
  <conditionalFormatting sqref="BN45">
    <cfRule type="cellIs" dxfId="6311" priority="4721" operator="lessThan">
      <formula>$C$4</formula>
    </cfRule>
  </conditionalFormatting>
  <conditionalFormatting sqref="BN45">
    <cfRule type="cellIs" dxfId="6310" priority="4722" operator="lessThan">
      <formula>$C$4</formula>
    </cfRule>
  </conditionalFormatting>
  <conditionalFormatting sqref="BN46">
    <cfRule type="cellIs" dxfId="6309" priority="4723" operator="lessThan">
      <formula>$C$4</formula>
    </cfRule>
  </conditionalFormatting>
  <conditionalFormatting sqref="BN46">
    <cfRule type="cellIs" dxfId="6308" priority="4724" operator="lessThan">
      <formula>$C$4</formula>
    </cfRule>
  </conditionalFormatting>
  <conditionalFormatting sqref="BN47">
    <cfRule type="cellIs" dxfId="6307" priority="4725" operator="lessThan">
      <formula>$C$4</formula>
    </cfRule>
  </conditionalFormatting>
  <conditionalFormatting sqref="BN47">
    <cfRule type="cellIs" dxfId="6306" priority="4726" operator="lessThan">
      <formula>$C$4</formula>
    </cfRule>
  </conditionalFormatting>
  <conditionalFormatting sqref="BN48">
    <cfRule type="cellIs" dxfId="6305" priority="4727" operator="lessThan">
      <formula>$C$4</formula>
    </cfRule>
  </conditionalFormatting>
  <conditionalFormatting sqref="BN48">
    <cfRule type="cellIs" dxfId="6304" priority="4728" operator="lessThan">
      <formula>$C$4</formula>
    </cfRule>
  </conditionalFormatting>
  <conditionalFormatting sqref="BN49">
    <cfRule type="cellIs" dxfId="6303" priority="4729" operator="lessThan">
      <formula>$C$4</formula>
    </cfRule>
  </conditionalFormatting>
  <conditionalFormatting sqref="BN49">
    <cfRule type="cellIs" dxfId="6302" priority="4730" operator="lessThan">
      <formula>$C$4</formula>
    </cfRule>
  </conditionalFormatting>
  <conditionalFormatting sqref="BN50">
    <cfRule type="cellIs" dxfId="6301" priority="4731" operator="lessThan">
      <formula>$C$4</formula>
    </cfRule>
  </conditionalFormatting>
  <conditionalFormatting sqref="BN50">
    <cfRule type="cellIs" dxfId="6300" priority="4732" operator="lessThan">
      <formula>$C$4</formula>
    </cfRule>
  </conditionalFormatting>
  <conditionalFormatting sqref="BN51">
    <cfRule type="cellIs" dxfId="6299" priority="4733" operator="lessThan">
      <formula>$C$4</formula>
    </cfRule>
  </conditionalFormatting>
  <conditionalFormatting sqref="BN51">
    <cfRule type="cellIs" dxfId="6298" priority="4734" operator="lessThan">
      <formula>$C$4</formula>
    </cfRule>
  </conditionalFormatting>
  <conditionalFormatting sqref="BN52">
    <cfRule type="cellIs" dxfId="6297" priority="4735" operator="lessThan">
      <formula>$C$4</formula>
    </cfRule>
  </conditionalFormatting>
  <conditionalFormatting sqref="BN52">
    <cfRule type="cellIs" dxfId="6296" priority="4736" operator="lessThan">
      <formula>$C$4</formula>
    </cfRule>
  </conditionalFormatting>
  <conditionalFormatting sqref="BN53">
    <cfRule type="cellIs" dxfId="6295" priority="4737" operator="lessThan">
      <formula>$C$4</formula>
    </cfRule>
  </conditionalFormatting>
  <conditionalFormatting sqref="BN53">
    <cfRule type="cellIs" dxfId="6294" priority="4738" operator="lessThan">
      <formula>$C$4</formula>
    </cfRule>
  </conditionalFormatting>
  <conditionalFormatting sqref="BN54">
    <cfRule type="cellIs" dxfId="6293" priority="4739" operator="lessThan">
      <formula>$C$4</formula>
    </cfRule>
  </conditionalFormatting>
  <conditionalFormatting sqref="BN54">
    <cfRule type="cellIs" dxfId="6292" priority="4740" operator="lessThan">
      <formula>$C$4</formula>
    </cfRule>
  </conditionalFormatting>
  <conditionalFormatting sqref="BN55">
    <cfRule type="cellIs" dxfId="6291" priority="4741" operator="lessThan">
      <formula>$C$4</formula>
    </cfRule>
  </conditionalFormatting>
  <conditionalFormatting sqref="BN55">
    <cfRule type="cellIs" dxfId="6290" priority="4742" operator="lessThan">
      <formula>$C$4</formula>
    </cfRule>
  </conditionalFormatting>
  <conditionalFormatting sqref="BN56">
    <cfRule type="cellIs" dxfId="6289" priority="4743" operator="lessThan">
      <formula>$C$4</formula>
    </cfRule>
  </conditionalFormatting>
  <conditionalFormatting sqref="BN56">
    <cfRule type="cellIs" dxfId="6288" priority="4744" operator="lessThan">
      <formula>$C$4</formula>
    </cfRule>
  </conditionalFormatting>
  <conditionalFormatting sqref="BN57">
    <cfRule type="cellIs" dxfId="6287" priority="4745" operator="lessThan">
      <formula>$C$4</formula>
    </cfRule>
  </conditionalFormatting>
  <conditionalFormatting sqref="BN57">
    <cfRule type="cellIs" dxfId="6286" priority="4746" operator="lessThan">
      <formula>$C$4</formula>
    </cfRule>
  </conditionalFormatting>
  <conditionalFormatting sqref="BN58">
    <cfRule type="cellIs" dxfId="6285" priority="4747" operator="lessThan">
      <formula>$C$4</formula>
    </cfRule>
  </conditionalFormatting>
  <conditionalFormatting sqref="BN58">
    <cfRule type="cellIs" dxfId="6284" priority="4748" operator="lessThan">
      <formula>$C$4</formula>
    </cfRule>
  </conditionalFormatting>
  <conditionalFormatting sqref="BN59">
    <cfRule type="cellIs" dxfId="6283" priority="4749" operator="lessThan">
      <formula>$C$4</formula>
    </cfRule>
  </conditionalFormatting>
  <conditionalFormatting sqref="BN59">
    <cfRule type="cellIs" dxfId="6282" priority="4750" operator="lessThan">
      <formula>$C$4</formula>
    </cfRule>
  </conditionalFormatting>
  <conditionalFormatting sqref="BN60">
    <cfRule type="cellIs" dxfId="6281" priority="4751" operator="lessThan">
      <formula>$C$4</formula>
    </cfRule>
  </conditionalFormatting>
  <conditionalFormatting sqref="BN60">
    <cfRule type="cellIs" dxfId="6280" priority="4752" operator="lessThan">
      <formula>$C$4</formula>
    </cfRule>
  </conditionalFormatting>
  <conditionalFormatting sqref="BO11">
    <cfRule type="cellIs" dxfId="6279" priority="4753" operator="lessThan">
      <formula>$C$4</formula>
    </cfRule>
  </conditionalFormatting>
  <conditionalFormatting sqref="BO11">
    <cfRule type="cellIs" dxfId="6278" priority="4754" operator="lessThan">
      <formula>$C$4</formula>
    </cfRule>
  </conditionalFormatting>
  <conditionalFormatting sqref="BO12">
    <cfRule type="cellIs" dxfId="6277" priority="4755" operator="lessThan">
      <formula>$C$4</formula>
    </cfRule>
  </conditionalFormatting>
  <conditionalFormatting sqref="BO12">
    <cfRule type="cellIs" dxfId="6276" priority="4756" operator="lessThan">
      <formula>$C$4</formula>
    </cfRule>
  </conditionalFormatting>
  <conditionalFormatting sqref="BO13">
    <cfRule type="cellIs" dxfId="6275" priority="4757" operator="lessThan">
      <formula>$C$4</formula>
    </cfRule>
  </conditionalFormatting>
  <conditionalFormatting sqref="BO13">
    <cfRule type="cellIs" dxfId="6274" priority="4758" operator="lessThan">
      <formula>$C$4</formula>
    </cfRule>
  </conditionalFormatting>
  <conditionalFormatting sqref="BO14">
    <cfRule type="cellIs" dxfId="6273" priority="4759" operator="lessThan">
      <formula>$C$4</formula>
    </cfRule>
  </conditionalFormatting>
  <conditionalFormatting sqref="BO14">
    <cfRule type="cellIs" dxfId="6272" priority="4760" operator="lessThan">
      <formula>$C$4</formula>
    </cfRule>
  </conditionalFormatting>
  <conditionalFormatting sqref="BO15">
    <cfRule type="cellIs" dxfId="6271" priority="4761" operator="lessThan">
      <formula>$C$4</formula>
    </cfRule>
  </conditionalFormatting>
  <conditionalFormatting sqref="BO15">
    <cfRule type="cellIs" dxfId="6270" priority="4762" operator="lessThan">
      <formula>$C$4</formula>
    </cfRule>
  </conditionalFormatting>
  <conditionalFormatting sqref="BO16">
    <cfRule type="cellIs" dxfId="6269" priority="4763" operator="lessThan">
      <formula>$C$4</formula>
    </cfRule>
  </conditionalFormatting>
  <conditionalFormatting sqref="BO16">
    <cfRule type="cellIs" dxfId="6268" priority="4764" operator="lessThan">
      <formula>$C$4</formula>
    </cfRule>
  </conditionalFormatting>
  <conditionalFormatting sqref="BO17">
    <cfRule type="cellIs" dxfId="6267" priority="4765" operator="lessThan">
      <formula>$C$4</formula>
    </cfRule>
  </conditionalFormatting>
  <conditionalFormatting sqref="BO17">
    <cfRule type="cellIs" dxfId="6266" priority="4766" operator="lessThan">
      <formula>$C$4</formula>
    </cfRule>
  </conditionalFormatting>
  <conditionalFormatting sqref="BO18">
    <cfRule type="cellIs" dxfId="6265" priority="4767" operator="lessThan">
      <formula>$C$4</formula>
    </cfRule>
  </conditionalFormatting>
  <conditionalFormatting sqref="BO18">
    <cfRule type="cellIs" dxfId="6264" priority="4768" operator="lessThan">
      <formula>$C$4</formula>
    </cfRule>
  </conditionalFormatting>
  <conditionalFormatting sqref="BO19">
    <cfRule type="cellIs" dxfId="6263" priority="4769" operator="lessThan">
      <formula>$C$4</formula>
    </cfRule>
  </conditionalFormatting>
  <conditionalFormatting sqref="BO19">
    <cfRule type="cellIs" dxfId="6262" priority="4770" operator="lessThan">
      <formula>$C$4</formula>
    </cfRule>
  </conditionalFormatting>
  <conditionalFormatting sqref="BO20">
    <cfRule type="cellIs" dxfId="6261" priority="4771" operator="lessThan">
      <formula>$C$4</formula>
    </cfRule>
  </conditionalFormatting>
  <conditionalFormatting sqref="BO20">
    <cfRule type="cellIs" dxfId="6260" priority="4772" operator="lessThan">
      <formula>$C$4</formula>
    </cfRule>
  </conditionalFormatting>
  <conditionalFormatting sqref="BO21">
    <cfRule type="cellIs" dxfId="6259" priority="4773" operator="lessThan">
      <formula>$C$4</formula>
    </cfRule>
  </conditionalFormatting>
  <conditionalFormatting sqref="BO21">
    <cfRule type="cellIs" dxfId="6258" priority="4774" operator="lessThan">
      <formula>$C$4</formula>
    </cfRule>
  </conditionalFormatting>
  <conditionalFormatting sqref="BO22">
    <cfRule type="cellIs" dxfId="6257" priority="4775" operator="lessThan">
      <formula>$C$4</formula>
    </cfRule>
  </conditionalFormatting>
  <conditionalFormatting sqref="BO22">
    <cfRule type="cellIs" dxfId="6256" priority="4776" operator="lessThan">
      <formula>$C$4</formula>
    </cfRule>
  </conditionalFormatting>
  <conditionalFormatting sqref="BO23">
    <cfRule type="cellIs" dxfId="6255" priority="4777" operator="lessThan">
      <formula>$C$4</formula>
    </cfRule>
  </conditionalFormatting>
  <conditionalFormatting sqref="BO23">
    <cfRule type="cellIs" dxfId="6254" priority="4778" operator="lessThan">
      <formula>$C$4</formula>
    </cfRule>
  </conditionalFormatting>
  <conditionalFormatting sqref="BO24">
    <cfRule type="cellIs" dxfId="6253" priority="4779" operator="lessThan">
      <formula>$C$4</formula>
    </cfRule>
  </conditionalFormatting>
  <conditionalFormatting sqref="BO24">
    <cfRule type="cellIs" dxfId="6252" priority="4780" operator="lessThan">
      <formula>$C$4</formula>
    </cfRule>
  </conditionalFormatting>
  <conditionalFormatting sqref="BO25">
    <cfRule type="cellIs" dxfId="6251" priority="4781" operator="lessThan">
      <formula>$C$4</formula>
    </cfRule>
  </conditionalFormatting>
  <conditionalFormatting sqref="BO25">
    <cfRule type="cellIs" dxfId="6250" priority="4782" operator="lessThan">
      <formula>$C$4</formula>
    </cfRule>
  </conditionalFormatting>
  <conditionalFormatting sqref="BO26">
    <cfRule type="cellIs" dxfId="6249" priority="4783" operator="lessThan">
      <formula>$C$4</formula>
    </cfRule>
  </conditionalFormatting>
  <conditionalFormatting sqref="BO26">
    <cfRule type="cellIs" dxfId="6248" priority="4784" operator="lessThan">
      <formula>$C$4</formula>
    </cfRule>
  </conditionalFormatting>
  <conditionalFormatting sqref="BO27">
    <cfRule type="cellIs" dxfId="6247" priority="4785" operator="lessThan">
      <formula>$C$4</formula>
    </cfRule>
  </conditionalFormatting>
  <conditionalFormatting sqref="BO27">
    <cfRule type="cellIs" dxfId="6246" priority="4786" operator="lessThan">
      <formula>$C$4</formula>
    </cfRule>
  </conditionalFormatting>
  <conditionalFormatting sqref="BO28">
    <cfRule type="cellIs" dxfId="6245" priority="4787" operator="lessThan">
      <formula>$C$4</formula>
    </cfRule>
  </conditionalFormatting>
  <conditionalFormatting sqref="BO28">
    <cfRule type="cellIs" dxfId="6244" priority="4788" operator="lessThan">
      <formula>$C$4</formula>
    </cfRule>
  </conditionalFormatting>
  <conditionalFormatting sqref="BO29">
    <cfRule type="cellIs" dxfId="6243" priority="4789" operator="lessThan">
      <formula>$C$4</formula>
    </cfRule>
  </conditionalFormatting>
  <conditionalFormatting sqref="BO29">
    <cfRule type="cellIs" dxfId="6242" priority="4790" operator="lessThan">
      <formula>$C$4</formula>
    </cfRule>
  </conditionalFormatting>
  <conditionalFormatting sqref="BO30">
    <cfRule type="cellIs" dxfId="6241" priority="4791" operator="lessThan">
      <formula>$C$4</formula>
    </cfRule>
  </conditionalFormatting>
  <conditionalFormatting sqref="BO30">
    <cfRule type="cellIs" dxfId="6240" priority="4792" operator="lessThan">
      <formula>$C$4</formula>
    </cfRule>
  </conditionalFormatting>
  <conditionalFormatting sqref="BO31">
    <cfRule type="cellIs" dxfId="6239" priority="4793" operator="lessThan">
      <formula>$C$4</formula>
    </cfRule>
  </conditionalFormatting>
  <conditionalFormatting sqref="BO31">
    <cfRule type="cellIs" dxfId="6238" priority="4794" operator="lessThan">
      <formula>$C$4</formula>
    </cfRule>
  </conditionalFormatting>
  <conditionalFormatting sqref="BO32">
    <cfRule type="cellIs" dxfId="6237" priority="4795" operator="lessThan">
      <formula>$C$4</formula>
    </cfRule>
  </conditionalFormatting>
  <conditionalFormatting sqref="BO32">
    <cfRule type="cellIs" dxfId="6236" priority="4796" operator="lessThan">
      <formula>$C$4</formula>
    </cfRule>
  </conditionalFormatting>
  <conditionalFormatting sqref="BO33">
    <cfRule type="cellIs" dxfId="6235" priority="4797" operator="lessThan">
      <formula>$C$4</formula>
    </cfRule>
  </conditionalFormatting>
  <conditionalFormatting sqref="BO33">
    <cfRule type="cellIs" dxfId="6234" priority="4798" operator="lessThan">
      <formula>$C$4</formula>
    </cfRule>
  </conditionalFormatting>
  <conditionalFormatting sqref="BO34">
    <cfRule type="cellIs" dxfId="6233" priority="4799" operator="lessThan">
      <formula>$C$4</formula>
    </cfRule>
  </conditionalFormatting>
  <conditionalFormatting sqref="BO34">
    <cfRule type="cellIs" dxfId="6232" priority="4800" operator="lessThan">
      <formula>$C$4</formula>
    </cfRule>
  </conditionalFormatting>
  <conditionalFormatting sqref="BO35">
    <cfRule type="cellIs" dxfId="6231" priority="4801" operator="lessThan">
      <formula>$C$4</formula>
    </cfRule>
  </conditionalFormatting>
  <conditionalFormatting sqref="BO35">
    <cfRule type="cellIs" dxfId="6230" priority="4802" operator="lessThan">
      <formula>$C$4</formula>
    </cfRule>
  </conditionalFormatting>
  <conditionalFormatting sqref="BO36">
    <cfRule type="cellIs" dxfId="6229" priority="4803" operator="lessThan">
      <formula>$C$4</formula>
    </cfRule>
  </conditionalFormatting>
  <conditionalFormatting sqref="BO36">
    <cfRule type="cellIs" dxfId="6228" priority="4804" operator="lessThan">
      <formula>$C$4</formula>
    </cfRule>
  </conditionalFormatting>
  <conditionalFormatting sqref="BO37">
    <cfRule type="cellIs" dxfId="6227" priority="4805" operator="lessThan">
      <formula>$C$4</formula>
    </cfRule>
  </conditionalFormatting>
  <conditionalFormatting sqref="BO37">
    <cfRule type="cellIs" dxfId="6226" priority="4806" operator="lessThan">
      <formula>$C$4</formula>
    </cfRule>
  </conditionalFormatting>
  <conditionalFormatting sqref="BO38">
    <cfRule type="cellIs" dxfId="6225" priority="4807" operator="lessThan">
      <formula>$C$4</formula>
    </cfRule>
  </conditionalFormatting>
  <conditionalFormatting sqref="BO38">
    <cfRule type="cellIs" dxfId="6224" priority="4808" operator="lessThan">
      <formula>$C$4</formula>
    </cfRule>
  </conditionalFormatting>
  <conditionalFormatting sqref="BO39">
    <cfRule type="cellIs" dxfId="6223" priority="4809" operator="lessThan">
      <formula>$C$4</formula>
    </cfRule>
  </conditionalFormatting>
  <conditionalFormatting sqref="BO39">
    <cfRule type="cellIs" dxfId="6222" priority="4810" operator="lessThan">
      <formula>$C$4</formula>
    </cfRule>
  </conditionalFormatting>
  <conditionalFormatting sqref="BO40">
    <cfRule type="cellIs" dxfId="6221" priority="4811" operator="lessThan">
      <formula>$C$4</formula>
    </cfRule>
  </conditionalFormatting>
  <conditionalFormatting sqref="BO40">
    <cfRule type="cellIs" dxfId="6220" priority="4812" operator="lessThan">
      <formula>$C$4</formula>
    </cfRule>
  </conditionalFormatting>
  <conditionalFormatting sqref="BO41">
    <cfRule type="cellIs" dxfId="6219" priority="4813" operator="lessThan">
      <formula>$C$4</formula>
    </cfRule>
  </conditionalFormatting>
  <conditionalFormatting sqref="BO41">
    <cfRule type="cellIs" dxfId="6218" priority="4814" operator="lessThan">
      <formula>$C$4</formula>
    </cfRule>
  </conditionalFormatting>
  <conditionalFormatting sqref="BO42">
    <cfRule type="cellIs" dxfId="6217" priority="4815" operator="lessThan">
      <formula>$C$4</formula>
    </cfRule>
  </conditionalFormatting>
  <conditionalFormatting sqref="BO42">
    <cfRule type="cellIs" dxfId="6216" priority="4816" operator="lessThan">
      <formula>$C$4</formula>
    </cfRule>
  </conditionalFormatting>
  <conditionalFormatting sqref="BO43">
    <cfRule type="cellIs" dxfId="6215" priority="4817" operator="lessThan">
      <formula>$C$4</formula>
    </cfRule>
  </conditionalFormatting>
  <conditionalFormatting sqref="BO43">
    <cfRule type="cellIs" dxfId="6214" priority="4818" operator="lessThan">
      <formula>$C$4</formula>
    </cfRule>
  </conditionalFormatting>
  <conditionalFormatting sqref="BO44">
    <cfRule type="cellIs" dxfId="6213" priority="4819" operator="lessThan">
      <formula>$C$4</formula>
    </cfRule>
  </conditionalFormatting>
  <conditionalFormatting sqref="BO44">
    <cfRule type="cellIs" dxfId="6212" priority="4820" operator="lessThan">
      <formula>$C$4</formula>
    </cfRule>
  </conditionalFormatting>
  <conditionalFormatting sqref="BO45">
    <cfRule type="cellIs" dxfId="6211" priority="4821" operator="lessThan">
      <formula>$C$4</formula>
    </cfRule>
  </conditionalFormatting>
  <conditionalFormatting sqref="BO45">
    <cfRule type="cellIs" dxfId="6210" priority="4822" operator="lessThan">
      <formula>$C$4</formula>
    </cfRule>
  </conditionalFormatting>
  <conditionalFormatting sqref="BO46">
    <cfRule type="cellIs" dxfId="6209" priority="4823" operator="lessThan">
      <formula>$C$4</formula>
    </cfRule>
  </conditionalFormatting>
  <conditionalFormatting sqref="BO46">
    <cfRule type="cellIs" dxfId="6208" priority="4824" operator="lessThan">
      <formula>$C$4</formula>
    </cfRule>
  </conditionalFormatting>
  <conditionalFormatting sqref="BO47">
    <cfRule type="cellIs" dxfId="6207" priority="4825" operator="lessThan">
      <formula>$C$4</formula>
    </cfRule>
  </conditionalFormatting>
  <conditionalFormatting sqref="BO47">
    <cfRule type="cellIs" dxfId="6206" priority="4826" operator="lessThan">
      <formula>$C$4</formula>
    </cfRule>
  </conditionalFormatting>
  <conditionalFormatting sqref="BO48">
    <cfRule type="cellIs" dxfId="6205" priority="4827" operator="lessThan">
      <formula>$C$4</formula>
    </cfRule>
  </conditionalFormatting>
  <conditionalFormatting sqref="BO48">
    <cfRule type="cellIs" dxfId="6204" priority="4828" operator="lessThan">
      <formula>$C$4</formula>
    </cfRule>
  </conditionalFormatting>
  <conditionalFormatting sqref="BO49">
    <cfRule type="cellIs" dxfId="6203" priority="4829" operator="lessThan">
      <formula>$C$4</formula>
    </cfRule>
  </conditionalFormatting>
  <conditionalFormatting sqref="BO49">
    <cfRule type="cellIs" dxfId="6202" priority="4830" operator="lessThan">
      <formula>$C$4</formula>
    </cfRule>
  </conditionalFormatting>
  <conditionalFormatting sqref="BO50">
    <cfRule type="cellIs" dxfId="6201" priority="4831" operator="lessThan">
      <formula>$C$4</formula>
    </cfRule>
  </conditionalFormatting>
  <conditionalFormatting sqref="BO50">
    <cfRule type="cellIs" dxfId="6200" priority="4832" operator="lessThan">
      <formula>$C$4</formula>
    </cfRule>
  </conditionalFormatting>
  <conditionalFormatting sqref="BO51">
    <cfRule type="cellIs" dxfId="6199" priority="4833" operator="lessThan">
      <formula>$C$4</formula>
    </cfRule>
  </conditionalFormatting>
  <conditionalFormatting sqref="BO51">
    <cfRule type="cellIs" dxfId="6198" priority="4834" operator="lessThan">
      <formula>$C$4</formula>
    </cfRule>
  </conditionalFormatting>
  <conditionalFormatting sqref="BO52">
    <cfRule type="cellIs" dxfId="6197" priority="4835" operator="lessThan">
      <formula>$C$4</formula>
    </cfRule>
  </conditionalFormatting>
  <conditionalFormatting sqref="BO52">
    <cfRule type="cellIs" dxfId="6196" priority="4836" operator="lessThan">
      <formula>$C$4</formula>
    </cfRule>
  </conditionalFormatting>
  <conditionalFormatting sqref="BO53">
    <cfRule type="cellIs" dxfId="6195" priority="4837" operator="lessThan">
      <formula>$C$4</formula>
    </cfRule>
  </conditionalFormatting>
  <conditionalFormatting sqref="BO53">
    <cfRule type="cellIs" dxfId="6194" priority="4838" operator="lessThan">
      <formula>$C$4</formula>
    </cfRule>
  </conditionalFormatting>
  <conditionalFormatting sqref="BO54">
    <cfRule type="cellIs" dxfId="6193" priority="4839" operator="lessThan">
      <formula>$C$4</formula>
    </cfRule>
  </conditionalFormatting>
  <conditionalFormatting sqref="BO54">
    <cfRule type="cellIs" dxfId="6192" priority="4840" operator="lessThan">
      <formula>$C$4</formula>
    </cfRule>
  </conditionalFormatting>
  <conditionalFormatting sqref="BO55">
    <cfRule type="cellIs" dxfId="6191" priority="4841" operator="lessThan">
      <formula>$C$4</formula>
    </cfRule>
  </conditionalFormatting>
  <conditionalFormatting sqref="BO55">
    <cfRule type="cellIs" dxfId="6190" priority="4842" operator="lessThan">
      <formula>$C$4</formula>
    </cfRule>
  </conditionalFormatting>
  <conditionalFormatting sqref="BO56">
    <cfRule type="cellIs" dxfId="6189" priority="4843" operator="lessThan">
      <formula>$C$4</formula>
    </cfRule>
  </conditionalFormatting>
  <conditionalFormatting sqref="BO56">
    <cfRule type="cellIs" dxfId="6188" priority="4844" operator="lessThan">
      <formula>$C$4</formula>
    </cfRule>
  </conditionalFormatting>
  <conditionalFormatting sqref="BO57">
    <cfRule type="cellIs" dxfId="6187" priority="4845" operator="lessThan">
      <formula>$C$4</formula>
    </cfRule>
  </conditionalFormatting>
  <conditionalFormatting sqref="BO57">
    <cfRule type="cellIs" dxfId="6186" priority="4846" operator="lessThan">
      <formula>$C$4</formula>
    </cfRule>
  </conditionalFormatting>
  <conditionalFormatting sqref="BO58">
    <cfRule type="cellIs" dxfId="6185" priority="4847" operator="lessThan">
      <formula>$C$4</formula>
    </cfRule>
  </conditionalFormatting>
  <conditionalFormatting sqref="BO58">
    <cfRule type="cellIs" dxfId="6184" priority="4848" operator="lessThan">
      <formula>$C$4</formula>
    </cfRule>
  </conditionalFormatting>
  <conditionalFormatting sqref="BO59">
    <cfRule type="cellIs" dxfId="6183" priority="4849" operator="lessThan">
      <formula>$C$4</formula>
    </cfRule>
  </conditionalFormatting>
  <conditionalFormatting sqref="BO59">
    <cfRule type="cellIs" dxfId="6182" priority="4850" operator="lessThan">
      <formula>$C$4</formula>
    </cfRule>
  </conditionalFormatting>
  <conditionalFormatting sqref="BO60">
    <cfRule type="cellIs" dxfId="6181" priority="4851" operator="lessThan">
      <formula>$C$4</formula>
    </cfRule>
  </conditionalFormatting>
  <conditionalFormatting sqref="BO60">
    <cfRule type="cellIs" dxfId="6180" priority="4852" operator="lessThan">
      <formula>$C$4</formula>
    </cfRule>
  </conditionalFormatting>
  <conditionalFormatting sqref="BP11">
    <cfRule type="cellIs" dxfId="6179" priority="4853" operator="lessThan">
      <formula>$C$4</formula>
    </cfRule>
  </conditionalFormatting>
  <conditionalFormatting sqref="BP11">
    <cfRule type="cellIs" dxfId="6178" priority="4854" operator="lessThan">
      <formula>$C$4</formula>
    </cfRule>
  </conditionalFormatting>
  <conditionalFormatting sqref="BP12">
    <cfRule type="cellIs" dxfId="6177" priority="4855" operator="lessThan">
      <formula>$C$4</formula>
    </cfRule>
  </conditionalFormatting>
  <conditionalFormatting sqref="BP12">
    <cfRule type="cellIs" dxfId="6176" priority="4856" operator="lessThan">
      <formula>$C$4</formula>
    </cfRule>
  </conditionalFormatting>
  <conditionalFormatting sqref="BP13">
    <cfRule type="cellIs" dxfId="6175" priority="4857" operator="lessThan">
      <formula>$C$4</formula>
    </cfRule>
  </conditionalFormatting>
  <conditionalFormatting sqref="BP13">
    <cfRule type="cellIs" dxfId="6174" priority="4858" operator="lessThan">
      <formula>$C$4</formula>
    </cfRule>
  </conditionalFormatting>
  <conditionalFormatting sqref="BP14">
    <cfRule type="cellIs" dxfId="6173" priority="4859" operator="lessThan">
      <formula>$C$4</formula>
    </cfRule>
  </conditionalFormatting>
  <conditionalFormatting sqref="BP14">
    <cfRule type="cellIs" dxfId="6172" priority="4860" operator="lessThan">
      <formula>$C$4</formula>
    </cfRule>
  </conditionalFormatting>
  <conditionalFormatting sqref="BP15">
    <cfRule type="cellIs" dxfId="6171" priority="4861" operator="lessThan">
      <formula>$C$4</formula>
    </cfRule>
  </conditionalFormatting>
  <conditionalFormatting sqref="BP15">
    <cfRule type="cellIs" dxfId="6170" priority="4862" operator="lessThan">
      <formula>$C$4</formula>
    </cfRule>
  </conditionalFormatting>
  <conditionalFormatting sqref="BP16">
    <cfRule type="cellIs" dxfId="6169" priority="4863" operator="lessThan">
      <formula>$C$4</formula>
    </cfRule>
  </conditionalFormatting>
  <conditionalFormatting sqref="BP16">
    <cfRule type="cellIs" dxfId="6168" priority="4864" operator="lessThan">
      <formula>$C$4</formula>
    </cfRule>
  </conditionalFormatting>
  <conditionalFormatting sqref="BP17">
    <cfRule type="cellIs" dxfId="6167" priority="4865" operator="lessThan">
      <formula>$C$4</formula>
    </cfRule>
  </conditionalFormatting>
  <conditionalFormatting sqref="BP17">
    <cfRule type="cellIs" dxfId="6166" priority="4866" operator="lessThan">
      <formula>$C$4</formula>
    </cfRule>
  </conditionalFormatting>
  <conditionalFormatting sqref="BP18">
    <cfRule type="cellIs" dxfId="6165" priority="4867" operator="lessThan">
      <formula>$C$4</formula>
    </cfRule>
  </conditionalFormatting>
  <conditionalFormatting sqref="BP18">
    <cfRule type="cellIs" dxfId="6164" priority="4868" operator="lessThan">
      <formula>$C$4</formula>
    </cfRule>
  </conditionalFormatting>
  <conditionalFormatting sqref="BP19">
    <cfRule type="cellIs" dxfId="6163" priority="4869" operator="lessThan">
      <formula>$C$4</formula>
    </cfRule>
  </conditionalFormatting>
  <conditionalFormatting sqref="BP19">
    <cfRule type="cellIs" dxfId="6162" priority="4870" operator="lessThan">
      <formula>$C$4</formula>
    </cfRule>
  </conditionalFormatting>
  <conditionalFormatting sqref="BP20">
    <cfRule type="cellIs" dxfId="6161" priority="4871" operator="lessThan">
      <formula>$C$4</formula>
    </cfRule>
  </conditionalFormatting>
  <conditionalFormatting sqref="BP20">
    <cfRule type="cellIs" dxfId="6160" priority="4872" operator="lessThan">
      <formula>$C$4</formula>
    </cfRule>
  </conditionalFormatting>
  <conditionalFormatting sqref="BP21">
    <cfRule type="cellIs" dxfId="6159" priority="4873" operator="lessThan">
      <formula>$C$4</formula>
    </cfRule>
  </conditionalFormatting>
  <conditionalFormatting sqref="BP21">
    <cfRule type="cellIs" dxfId="6158" priority="4874" operator="lessThan">
      <formula>$C$4</formula>
    </cfRule>
  </conditionalFormatting>
  <conditionalFormatting sqref="BP22">
    <cfRule type="cellIs" dxfId="6157" priority="4875" operator="lessThan">
      <formula>$C$4</formula>
    </cfRule>
  </conditionalFormatting>
  <conditionalFormatting sqref="BP22">
    <cfRule type="cellIs" dxfId="6156" priority="4876" operator="lessThan">
      <formula>$C$4</formula>
    </cfRule>
  </conditionalFormatting>
  <conditionalFormatting sqref="BP23">
    <cfRule type="cellIs" dxfId="6155" priority="4877" operator="lessThan">
      <formula>$C$4</formula>
    </cfRule>
  </conditionalFormatting>
  <conditionalFormatting sqref="BP23">
    <cfRule type="cellIs" dxfId="6154" priority="4878" operator="lessThan">
      <formula>$C$4</formula>
    </cfRule>
  </conditionalFormatting>
  <conditionalFormatting sqref="BP24">
    <cfRule type="cellIs" dxfId="6153" priority="4879" operator="lessThan">
      <formula>$C$4</formula>
    </cfRule>
  </conditionalFormatting>
  <conditionalFormatting sqref="BP24">
    <cfRule type="cellIs" dxfId="6152" priority="4880" operator="lessThan">
      <formula>$C$4</formula>
    </cfRule>
  </conditionalFormatting>
  <conditionalFormatting sqref="BP25">
    <cfRule type="cellIs" dxfId="6151" priority="4881" operator="lessThan">
      <formula>$C$4</formula>
    </cfRule>
  </conditionalFormatting>
  <conditionalFormatting sqref="BP25">
    <cfRule type="cellIs" dxfId="6150" priority="4882" operator="lessThan">
      <formula>$C$4</formula>
    </cfRule>
  </conditionalFormatting>
  <conditionalFormatting sqref="BP26">
    <cfRule type="cellIs" dxfId="6149" priority="4883" operator="lessThan">
      <formula>$C$4</formula>
    </cfRule>
  </conditionalFormatting>
  <conditionalFormatting sqref="BP26">
    <cfRule type="cellIs" dxfId="6148" priority="4884" operator="lessThan">
      <formula>$C$4</formula>
    </cfRule>
  </conditionalFormatting>
  <conditionalFormatting sqref="BP27">
    <cfRule type="cellIs" dxfId="6147" priority="4885" operator="lessThan">
      <formula>$C$4</formula>
    </cfRule>
  </conditionalFormatting>
  <conditionalFormatting sqref="BP27">
    <cfRule type="cellIs" dxfId="6146" priority="4886" operator="lessThan">
      <formula>$C$4</formula>
    </cfRule>
  </conditionalFormatting>
  <conditionalFormatting sqref="BP28">
    <cfRule type="cellIs" dxfId="6145" priority="4887" operator="lessThan">
      <formula>$C$4</formula>
    </cfRule>
  </conditionalFormatting>
  <conditionalFormatting sqref="BP28">
    <cfRule type="cellIs" dxfId="6144" priority="4888" operator="lessThan">
      <formula>$C$4</formula>
    </cfRule>
  </conditionalFormatting>
  <conditionalFormatting sqref="BP29">
    <cfRule type="cellIs" dxfId="6143" priority="4889" operator="lessThan">
      <formula>$C$4</formula>
    </cfRule>
  </conditionalFormatting>
  <conditionalFormatting sqref="BP29">
    <cfRule type="cellIs" dxfId="6142" priority="4890" operator="lessThan">
      <formula>$C$4</formula>
    </cfRule>
  </conditionalFormatting>
  <conditionalFormatting sqref="BP30">
    <cfRule type="cellIs" dxfId="6141" priority="4891" operator="lessThan">
      <formula>$C$4</formula>
    </cfRule>
  </conditionalFormatting>
  <conditionalFormatting sqref="BP30">
    <cfRule type="cellIs" dxfId="6140" priority="4892" operator="lessThan">
      <formula>$C$4</formula>
    </cfRule>
  </conditionalFormatting>
  <conditionalFormatting sqref="BP31">
    <cfRule type="cellIs" dxfId="6139" priority="4893" operator="lessThan">
      <formula>$C$4</formula>
    </cfRule>
  </conditionalFormatting>
  <conditionalFormatting sqref="BP31">
    <cfRule type="cellIs" dxfId="6138" priority="4894" operator="lessThan">
      <formula>$C$4</formula>
    </cfRule>
  </conditionalFormatting>
  <conditionalFormatting sqref="BP32">
    <cfRule type="cellIs" dxfId="6137" priority="4895" operator="lessThan">
      <formula>$C$4</formula>
    </cfRule>
  </conditionalFormatting>
  <conditionalFormatting sqref="BP32">
    <cfRule type="cellIs" dxfId="6136" priority="4896" operator="lessThan">
      <formula>$C$4</formula>
    </cfRule>
  </conditionalFormatting>
  <conditionalFormatting sqref="BP33">
    <cfRule type="cellIs" dxfId="6135" priority="4897" operator="lessThan">
      <formula>$C$4</formula>
    </cfRule>
  </conditionalFormatting>
  <conditionalFormatting sqref="BP33">
    <cfRule type="cellIs" dxfId="6134" priority="4898" operator="lessThan">
      <formula>$C$4</formula>
    </cfRule>
  </conditionalFormatting>
  <conditionalFormatting sqref="BP34">
    <cfRule type="cellIs" dxfId="6133" priority="4899" operator="lessThan">
      <formula>$C$4</formula>
    </cfRule>
  </conditionalFormatting>
  <conditionalFormatting sqref="BP34">
    <cfRule type="cellIs" dxfId="6132" priority="4900" operator="lessThan">
      <formula>$C$4</formula>
    </cfRule>
  </conditionalFormatting>
  <conditionalFormatting sqref="BP35">
    <cfRule type="cellIs" dxfId="6131" priority="4901" operator="lessThan">
      <formula>$C$4</formula>
    </cfRule>
  </conditionalFormatting>
  <conditionalFormatting sqref="BP35">
    <cfRule type="cellIs" dxfId="6130" priority="4902" operator="lessThan">
      <formula>$C$4</formula>
    </cfRule>
  </conditionalFormatting>
  <conditionalFormatting sqref="BP36">
    <cfRule type="cellIs" dxfId="6129" priority="4903" operator="lessThan">
      <formula>$C$4</formula>
    </cfRule>
  </conditionalFormatting>
  <conditionalFormatting sqref="BP36">
    <cfRule type="cellIs" dxfId="6128" priority="4904" operator="lessThan">
      <formula>$C$4</formula>
    </cfRule>
  </conditionalFormatting>
  <conditionalFormatting sqref="BP37">
    <cfRule type="cellIs" dxfId="6127" priority="4905" operator="lessThan">
      <formula>$C$4</formula>
    </cfRule>
  </conditionalFormatting>
  <conditionalFormatting sqref="BP37">
    <cfRule type="cellIs" dxfId="6126" priority="4906" operator="lessThan">
      <formula>$C$4</formula>
    </cfRule>
  </conditionalFormatting>
  <conditionalFormatting sqref="BP38">
    <cfRule type="cellIs" dxfId="6125" priority="4907" operator="lessThan">
      <formula>$C$4</formula>
    </cfRule>
  </conditionalFormatting>
  <conditionalFormatting sqref="BP38">
    <cfRule type="cellIs" dxfId="6124" priority="4908" operator="lessThan">
      <formula>$C$4</formula>
    </cfRule>
  </conditionalFormatting>
  <conditionalFormatting sqref="BP39">
    <cfRule type="cellIs" dxfId="6123" priority="4909" operator="lessThan">
      <formula>$C$4</formula>
    </cfRule>
  </conditionalFormatting>
  <conditionalFormatting sqref="BP39">
    <cfRule type="cellIs" dxfId="6122" priority="4910" operator="lessThan">
      <formula>$C$4</formula>
    </cfRule>
  </conditionalFormatting>
  <conditionalFormatting sqref="BP40">
    <cfRule type="cellIs" dxfId="6121" priority="4911" operator="lessThan">
      <formula>$C$4</formula>
    </cfRule>
  </conditionalFormatting>
  <conditionalFormatting sqref="BP40">
    <cfRule type="cellIs" dxfId="6120" priority="4912" operator="lessThan">
      <formula>$C$4</formula>
    </cfRule>
  </conditionalFormatting>
  <conditionalFormatting sqref="BP41">
    <cfRule type="cellIs" dxfId="6119" priority="4913" operator="lessThan">
      <formula>$C$4</formula>
    </cfRule>
  </conditionalFormatting>
  <conditionalFormatting sqref="BP41">
    <cfRule type="cellIs" dxfId="6118" priority="4914" operator="lessThan">
      <formula>$C$4</formula>
    </cfRule>
  </conditionalFormatting>
  <conditionalFormatting sqref="BP42">
    <cfRule type="cellIs" dxfId="6117" priority="4915" operator="lessThan">
      <formula>$C$4</formula>
    </cfRule>
  </conditionalFormatting>
  <conditionalFormatting sqref="BP42">
    <cfRule type="cellIs" dxfId="6116" priority="4916" operator="lessThan">
      <formula>$C$4</formula>
    </cfRule>
  </conditionalFormatting>
  <conditionalFormatting sqref="BP43">
    <cfRule type="cellIs" dxfId="6115" priority="4917" operator="lessThan">
      <formula>$C$4</formula>
    </cfRule>
  </conditionalFormatting>
  <conditionalFormatting sqref="BP43">
    <cfRule type="cellIs" dxfId="6114" priority="4918" operator="lessThan">
      <formula>$C$4</formula>
    </cfRule>
  </conditionalFormatting>
  <conditionalFormatting sqref="BP44">
    <cfRule type="cellIs" dxfId="6113" priority="4919" operator="lessThan">
      <formula>$C$4</formula>
    </cfRule>
  </conditionalFormatting>
  <conditionalFormatting sqref="BP44">
    <cfRule type="cellIs" dxfId="6112" priority="4920" operator="lessThan">
      <formula>$C$4</formula>
    </cfRule>
  </conditionalFormatting>
  <conditionalFormatting sqref="BP45">
    <cfRule type="cellIs" dxfId="6111" priority="4921" operator="lessThan">
      <formula>$C$4</formula>
    </cfRule>
  </conditionalFormatting>
  <conditionalFormatting sqref="BP45">
    <cfRule type="cellIs" dxfId="6110" priority="4922" operator="lessThan">
      <formula>$C$4</formula>
    </cfRule>
  </conditionalFormatting>
  <conditionalFormatting sqref="BP46">
    <cfRule type="cellIs" dxfId="6109" priority="4923" operator="lessThan">
      <formula>$C$4</formula>
    </cfRule>
  </conditionalFormatting>
  <conditionalFormatting sqref="BP46">
    <cfRule type="cellIs" dxfId="6108" priority="4924" operator="lessThan">
      <formula>$C$4</formula>
    </cfRule>
  </conditionalFormatting>
  <conditionalFormatting sqref="BP47">
    <cfRule type="cellIs" dxfId="6107" priority="4925" operator="lessThan">
      <formula>$C$4</formula>
    </cfRule>
  </conditionalFormatting>
  <conditionalFormatting sqref="BP47">
    <cfRule type="cellIs" dxfId="6106" priority="4926" operator="lessThan">
      <formula>$C$4</formula>
    </cfRule>
  </conditionalFormatting>
  <conditionalFormatting sqref="BP48">
    <cfRule type="cellIs" dxfId="6105" priority="4927" operator="lessThan">
      <formula>$C$4</formula>
    </cfRule>
  </conditionalFormatting>
  <conditionalFormatting sqref="BP48">
    <cfRule type="cellIs" dxfId="6104" priority="4928" operator="lessThan">
      <formula>$C$4</formula>
    </cfRule>
  </conditionalFormatting>
  <conditionalFormatting sqref="BP49">
    <cfRule type="cellIs" dxfId="6103" priority="4929" operator="lessThan">
      <formula>$C$4</formula>
    </cfRule>
  </conditionalFormatting>
  <conditionalFormatting sqref="BP49">
    <cfRule type="cellIs" dxfId="6102" priority="4930" operator="lessThan">
      <formula>$C$4</formula>
    </cfRule>
  </conditionalFormatting>
  <conditionalFormatting sqref="BP50">
    <cfRule type="cellIs" dxfId="6101" priority="4931" operator="lessThan">
      <formula>$C$4</formula>
    </cfRule>
  </conditionalFormatting>
  <conditionalFormatting sqref="BP50">
    <cfRule type="cellIs" dxfId="6100" priority="4932" operator="lessThan">
      <formula>$C$4</formula>
    </cfRule>
  </conditionalFormatting>
  <conditionalFormatting sqref="BP51">
    <cfRule type="cellIs" dxfId="6099" priority="4933" operator="lessThan">
      <formula>$C$4</formula>
    </cfRule>
  </conditionalFormatting>
  <conditionalFormatting sqref="BP51">
    <cfRule type="cellIs" dxfId="6098" priority="4934" operator="lessThan">
      <formula>$C$4</formula>
    </cfRule>
  </conditionalFormatting>
  <conditionalFormatting sqref="BP52">
    <cfRule type="cellIs" dxfId="6097" priority="4935" operator="lessThan">
      <formula>$C$4</formula>
    </cfRule>
  </conditionalFormatting>
  <conditionalFormatting sqref="BP52">
    <cfRule type="cellIs" dxfId="6096" priority="4936" operator="lessThan">
      <formula>$C$4</formula>
    </cfRule>
  </conditionalFormatting>
  <conditionalFormatting sqref="BP53">
    <cfRule type="cellIs" dxfId="6095" priority="4937" operator="lessThan">
      <formula>$C$4</formula>
    </cfRule>
  </conditionalFormatting>
  <conditionalFormatting sqref="BP53">
    <cfRule type="cellIs" dxfId="6094" priority="4938" operator="lessThan">
      <formula>$C$4</formula>
    </cfRule>
  </conditionalFormatting>
  <conditionalFormatting sqref="BP54">
    <cfRule type="cellIs" dxfId="6093" priority="4939" operator="lessThan">
      <formula>$C$4</formula>
    </cfRule>
  </conditionalFormatting>
  <conditionalFormatting sqref="BP54">
    <cfRule type="cellIs" dxfId="6092" priority="4940" operator="lessThan">
      <formula>$C$4</formula>
    </cfRule>
  </conditionalFormatting>
  <conditionalFormatting sqref="BP55">
    <cfRule type="cellIs" dxfId="6091" priority="4941" operator="lessThan">
      <formula>$C$4</formula>
    </cfRule>
  </conditionalFormatting>
  <conditionalFormatting sqref="BP55">
    <cfRule type="cellIs" dxfId="6090" priority="4942" operator="lessThan">
      <formula>$C$4</formula>
    </cfRule>
  </conditionalFormatting>
  <conditionalFormatting sqref="BP56">
    <cfRule type="cellIs" dxfId="6089" priority="4943" operator="lessThan">
      <formula>$C$4</formula>
    </cfRule>
  </conditionalFormatting>
  <conditionalFormatting sqref="BP56">
    <cfRule type="cellIs" dxfId="6088" priority="4944" operator="lessThan">
      <formula>$C$4</formula>
    </cfRule>
  </conditionalFormatting>
  <conditionalFormatting sqref="BP57">
    <cfRule type="cellIs" dxfId="6087" priority="4945" operator="lessThan">
      <formula>$C$4</formula>
    </cfRule>
  </conditionalFormatting>
  <conditionalFormatting sqref="BP57">
    <cfRule type="cellIs" dxfId="6086" priority="4946" operator="lessThan">
      <formula>$C$4</formula>
    </cfRule>
  </conditionalFormatting>
  <conditionalFormatting sqref="BP58">
    <cfRule type="cellIs" dxfId="6085" priority="4947" operator="lessThan">
      <formula>$C$4</formula>
    </cfRule>
  </conditionalFormatting>
  <conditionalFormatting sqref="BP58">
    <cfRule type="cellIs" dxfId="6084" priority="4948" operator="lessThan">
      <formula>$C$4</formula>
    </cfRule>
  </conditionalFormatting>
  <conditionalFormatting sqref="BP59">
    <cfRule type="cellIs" dxfId="6083" priority="4949" operator="lessThan">
      <formula>$C$4</formula>
    </cfRule>
  </conditionalFormatting>
  <conditionalFormatting sqref="BP59">
    <cfRule type="cellIs" dxfId="6082" priority="4950" operator="lessThan">
      <formula>$C$4</formula>
    </cfRule>
  </conditionalFormatting>
  <conditionalFormatting sqref="BP60">
    <cfRule type="cellIs" dxfId="6081" priority="4951" operator="lessThan">
      <formula>$C$4</formula>
    </cfRule>
  </conditionalFormatting>
  <conditionalFormatting sqref="BP60">
    <cfRule type="cellIs" dxfId="6080" priority="4952" operator="lessThan">
      <formula>$C$4</formula>
    </cfRule>
  </conditionalFormatting>
  <conditionalFormatting sqref="BQ11">
    <cfRule type="cellIs" dxfId="6079" priority="4953" operator="lessThan">
      <formula>$C$4</formula>
    </cfRule>
  </conditionalFormatting>
  <conditionalFormatting sqref="BQ11">
    <cfRule type="cellIs" dxfId="6078" priority="4954" operator="lessThan">
      <formula>$C$4</formula>
    </cfRule>
  </conditionalFormatting>
  <conditionalFormatting sqref="BQ12">
    <cfRule type="cellIs" dxfId="6077" priority="4955" operator="lessThan">
      <formula>$C$4</formula>
    </cfRule>
  </conditionalFormatting>
  <conditionalFormatting sqref="BQ12">
    <cfRule type="cellIs" dxfId="6076" priority="4956" operator="lessThan">
      <formula>$C$4</formula>
    </cfRule>
  </conditionalFormatting>
  <conditionalFormatting sqref="BQ13">
    <cfRule type="cellIs" dxfId="6075" priority="4957" operator="lessThan">
      <formula>$C$4</formula>
    </cfRule>
  </conditionalFormatting>
  <conditionalFormatting sqref="BQ13">
    <cfRule type="cellIs" dxfId="6074" priority="4958" operator="lessThan">
      <formula>$C$4</formula>
    </cfRule>
  </conditionalFormatting>
  <conditionalFormatting sqref="BQ14">
    <cfRule type="cellIs" dxfId="6073" priority="4959" operator="lessThan">
      <formula>$C$4</formula>
    </cfRule>
  </conditionalFormatting>
  <conditionalFormatting sqref="BQ14">
    <cfRule type="cellIs" dxfId="6072" priority="4960" operator="lessThan">
      <formula>$C$4</formula>
    </cfRule>
  </conditionalFormatting>
  <conditionalFormatting sqref="BQ15">
    <cfRule type="cellIs" dxfId="6071" priority="4961" operator="lessThan">
      <formula>$C$4</formula>
    </cfRule>
  </conditionalFormatting>
  <conditionalFormatting sqref="BQ15">
    <cfRule type="cellIs" dxfId="6070" priority="4962" operator="lessThan">
      <formula>$C$4</formula>
    </cfRule>
  </conditionalFormatting>
  <conditionalFormatting sqref="BQ16">
    <cfRule type="cellIs" dxfId="6069" priority="4963" operator="lessThan">
      <formula>$C$4</formula>
    </cfRule>
  </conditionalFormatting>
  <conditionalFormatting sqref="BQ16">
    <cfRule type="cellIs" dxfId="6068" priority="4964" operator="lessThan">
      <formula>$C$4</formula>
    </cfRule>
  </conditionalFormatting>
  <conditionalFormatting sqref="BQ17">
    <cfRule type="cellIs" dxfId="6067" priority="4965" operator="lessThan">
      <formula>$C$4</formula>
    </cfRule>
  </conditionalFormatting>
  <conditionalFormatting sqref="BQ17">
    <cfRule type="cellIs" dxfId="6066" priority="4966" operator="lessThan">
      <formula>$C$4</formula>
    </cfRule>
  </conditionalFormatting>
  <conditionalFormatting sqref="BQ18">
    <cfRule type="cellIs" dxfId="6065" priority="4967" operator="lessThan">
      <formula>$C$4</formula>
    </cfRule>
  </conditionalFormatting>
  <conditionalFormatting sqref="BQ18">
    <cfRule type="cellIs" dxfId="6064" priority="4968" operator="lessThan">
      <formula>$C$4</formula>
    </cfRule>
  </conditionalFormatting>
  <conditionalFormatting sqref="BQ19">
    <cfRule type="cellIs" dxfId="6063" priority="4969" operator="lessThan">
      <formula>$C$4</formula>
    </cfRule>
  </conditionalFormatting>
  <conditionalFormatting sqref="BQ19">
    <cfRule type="cellIs" dxfId="6062" priority="4970" operator="lessThan">
      <formula>$C$4</formula>
    </cfRule>
  </conditionalFormatting>
  <conditionalFormatting sqref="BQ20">
    <cfRule type="cellIs" dxfId="6061" priority="4971" operator="lessThan">
      <formula>$C$4</formula>
    </cfRule>
  </conditionalFormatting>
  <conditionalFormatting sqref="BQ20">
    <cfRule type="cellIs" dxfId="6060" priority="4972" operator="lessThan">
      <formula>$C$4</formula>
    </cfRule>
  </conditionalFormatting>
  <conditionalFormatting sqref="BQ21">
    <cfRule type="cellIs" dxfId="6059" priority="4973" operator="lessThan">
      <formula>$C$4</formula>
    </cfRule>
  </conditionalFormatting>
  <conditionalFormatting sqref="BQ21">
    <cfRule type="cellIs" dxfId="6058" priority="4974" operator="lessThan">
      <formula>$C$4</formula>
    </cfRule>
  </conditionalFormatting>
  <conditionalFormatting sqref="BQ22">
    <cfRule type="cellIs" dxfId="6057" priority="4975" operator="lessThan">
      <formula>$C$4</formula>
    </cfRule>
  </conditionalFormatting>
  <conditionalFormatting sqref="BQ22">
    <cfRule type="cellIs" dxfId="6056" priority="4976" operator="lessThan">
      <formula>$C$4</formula>
    </cfRule>
  </conditionalFormatting>
  <conditionalFormatting sqref="BQ23">
    <cfRule type="cellIs" dxfId="6055" priority="4977" operator="lessThan">
      <formula>$C$4</formula>
    </cfRule>
  </conditionalFormatting>
  <conditionalFormatting sqref="BQ23">
    <cfRule type="cellIs" dxfId="6054" priority="4978" operator="lessThan">
      <formula>$C$4</formula>
    </cfRule>
  </conditionalFormatting>
  <conditionalFormatting sqref="BQ24">
    <cfRule type="cellIs" dxfId="6053" priority="4979" operator="lessThan">
      <formula>$C$4</formula>
    </cfRule>
  </conditionalFormatting>
  <conditionalFormatting sqref="BQ24">
    <cfRule type="cellIs" dxfId="6052" priority="4980" operator="lessThan">
      <formula>$C$4</formula>
    </cfRule>
  </conditionalFormatting>
  <conditionalFormatting sqref="BQ25">
    <cfRule type="cellIs" dxfId="6051" priority="4981" operator="lessThan">
      <formula>$C$4</formula>
    </cfRule>
  </conditionalFormatting>
  <conditionalFormatting sqref="BQ25">
    <cfRule type="cellIs" dxfId="6050" priority="4982" operator="lessThan">
      <formula>$C$4</formula>
    </cfRule>
  </conditionalFormatting>
  <conditionalFormatting sqref="BQ26">
    <cfRule type="cellIs" dxfId="6049" priority="4983" operator="lessThan">
      <formula>$C$4</formula>
    </cfRule>
  </conditionalFormatting>
  <conditionalFormatting sqref="BQ26">
    <cfRule type="cellIs" dxfId="6048" priority="4984" operator="lessThan">
      <formula>$C$4</formula>
    </cfRule>
  </conditionalFormatting>
  <conditionalFormatting sqref="BQ27">
    <cfRule type="cellIs" dxfId="6047" priority="4985" operator="lessThan">
      <formula>$C$4</formula>
    </cfRule>
  </conditionalFormatting>
  <conditionalFormatting sqref="BQ27">
    <cfRule type="cellIs" dxfId="6046" priority="4986" operator="lessThan">
      <formula>$C$4</formula>
    </cfRule>
  </conditionalFormatting>
  <conditionalFormatting sqref="BQ28">
    <cfRule type="cellIs" dxfId="6045" priority="4987" operator="lessThan">
      <formula>$C$4</formula>
    </cfRule>
  </conditionalFormatting>
  <conditionalFormatting sqref="BQ28">
    <cfRule type="cellIs" dxfId="6044" priority="4988" operator="lessThan">
      <formula>$C$4</formula>
    </cfRule>
  </conditionalFormatting>
  <conditionalFormatting sqref="BQ29">
    <cfRule type="cellIs" dxfId="6043" priority="4989" operator="lessThan">
      <formula>$C$4</formula>
    </cfRule>
  </conditionalFormatting>
  <conditionalFormatting sqref="BQ29">
    <cfRule type="cellIs" dxfId="6042" priority="4990" operator="lessThan">
      <formula>$C$4</formula>
    </cfRule>
  </conditionalFormatting>
  <conditionalFormatting sqref="BQ30">
    <cfRule type="cellIs" dxfId="6041" priority="4991" operator="lessThan">
      <formula>$C$4</formula>
    </cfRule>
  </conditionalFormatting>
  <conditionalFormatting sqref="BQ30">
    <cfRule type="cellIs" dxfId="6040" priority="4992" operator="lessThan">
      <formula>$C$4</formula>
    </cfRule>
  </conditionalFormatting>
  <conditionalFormatting sqref="BQ31">
    <cfRule type="cellIs" dxfId="6039" priority="4993" operator="lessThan">
      <formula>$C$4</formula>
    </cfRule>
  </conditionalFormatting>
  <conditionalFormatting sqref="BQ31">
    <cfRule type="cellIs" dxfId="6038" priority="4994" operator="lessThan">
      <formula>$C$4</formula>
    </cfRule>
  </conditionalFormatting>
  <conditionalFormatting sqref="BQ32">
    <cfRule type="cellIs" dxfId="6037" priority="4995" operator="lessThan">
      <formula>$C$4</formula>
    </cfRule>
  </conditionalFormatting>
  <conditionalFormatting sqref="BQ32">
    <cfRule type="cellIs" dxfId="6036" priority="4996" operator="lessThan">
      <formula>$C$4</formula>
    </cfRule>
  </conditionalFormatting>
  <conditionalFormatting sqref="BQ33">
    <cfRule type="cellIs" dxfId="6035" priority="4997" operator="lessThan">
      <formula>$C$4</formula>
    </cfRule>
  </conditionalFormatting>
  <conditionalFormatting sqref="BQ33">
    <cfRule type="cellIs" dxfId="6034" priority="4998" operator="lessThan">
      <formula>$C$4</formula>
    </cfRule>
  </conditionalFormatting>
  <conditionalFormatting sqref="BQ34">
    <cfRule type="cellIs" dxfId="6033" priority="4999" operator="lessThan">
      <formula>$C$4</formula>
    </cfRule>
  </conditionalFormatting>
  <conditionalFormatting sqref="BQ34">
    <cfRule type="cellIs" dxfId="6032" priority="5000" operator="lessThan">
      <formula>$C$4</formula>
    </cfRule>
  </conditionalFormatting>
  <conditionalFormatting sqref="BQ35">
    <cfRule type="cellIs" dxfId="6031" priority="5001" operator="lessThan">
      <formula>$C$4</formula>
    </cfRule>
  </conditionalFormatting>
  <conditionalFormatting sqref="BQ35">
    <cfRule type="cellIs" dxfId="6030" priority="5002" operator="lessThan">
      <formula>$C$4</formula>
    </cfRule>
  </conditionalFormatting>
  <conditionalFormatting sqref="BQ36">
    <cfRule type="cellIs" dxfId="6029" priority="5003" operator="lessThan">
      <formula>$C$4</formula>
    </cfRule>
  </conditionalFormatting>
  <conditionalFormatting sqref="BQ36">
    <cfRule type="cellIs" dxfId="6028" priority="5004" operator="lessThan">
      <formula>$C$4</formula>
    </cfRule>
  </conditionalFormatting>
  <conditionalFormatting sqref="BQ37">
    <cfRule type="cellIs" dxfId="6027" priority="5005" operator="lessThan">
      <formula>$C$4</formula>
    </cfRule>
  </conditionalFormatting>
  <conditionalFormatting sqref="BQ37">
    <cfRule type="cellIs" dxfId="6026" priority="5006" operator="lessThan">
      <formula>$C$4</formula>
    </cfRule>
  </conditionalFormatting>
  <conditionalFormatting sqref="BQ38">
    <cfRule type="cellIs" dxfId="6025" priority="5007" operator="lessThan">
      <formula>$C$4</formula>
    </cfRule>
  </conditionalFormatting>
  <conditionalFormatting sqref="BQ38">
    <cfRule type="cellIs" dxfId="6024" priority="5008" operator="lessThan">
      <formula>$C$4</formula>
    </cfRule>
  </conditionalFormatting>
  <conditionalFormatting sqref="BQ39">
    <cfRule type="cellIs" dxfId="6023" priority="5009" operator="lessThan">
      <formula>$C$4</formula>
    </cfRule>
  </conditionalFormatting>
  <conditionalFormatting sqref="BQ39">
    <cfRule type="cellIs" dxfId="6022" priority="5010" operator="lessThan">
      <formula>$C$4</formula>
    </cfRule>
  </conditionalFormatting>
  <conditionalFormatting sqref="BQ40">
    <cfRule type="cellIs" dxfId="6021" priority="5011" operator="lessThan">
      <formula>$C$4</formula>
    </cfRule>
  </conditionalFormatting>
  <conditionalFormatting sqref="BQ40">
    <cfRule type="cellIs" dxfId="6020" priority="5012" operator="lessThan">
      <formula>$C$4</formula>
    </cfRule>
  </conditionalFormatting>
  <conditionalFormatting sqref="BQ41">
    <cfRule type="cellIs" dxfId="6019" priority="5013" operator="lessThan">
      <formula>$C$4</formula>
    </cfRule>
  </conditionalFormatting>
  <conditionalFormatting sqref="BQ41">
    <cfRule type="cellIs" dxfId="6018" priority="5014" operator="lessThan">
      <formula>$C$4</formula>
    </cfRule>
  </conditionalFormatting>
  <conditionalFormatting sqref="BQ42">
    <cfRule type="cellIs" dxfId="6017" priority="5015" operator="lessThan">
      <formula>$C$4</formula>
    </cfRule>
  </conditionalFormatting>
  <conditionalFormatting sqref="BQ42">
    <cfRule type="cellIs" dxfId="6016" priority="5016" operator="lessThan">
      <formula>$C$4</formula>
    </cfRule>
  </conditionalFormatting>
  <conditionalFormatting sqref="BQ43">
    <cfRule type="cellIs" dxfId="6015" priority="5017" operator="lessThan">
      <formula>$C$4</formula>
    </cfRule>
  </conditionalFormatting>
  <conditionalFormatting sqref="BQ43">
    <cfRule type="cellIs" dxfId="6014" priority="5018" operator="lessThan">
      <formula>$C$4</formula>
    </cfRule>
  </conditionalFormatting>
  <conditionalFormatting sqref="BQ44">
    <cfRule type="cellIs" dxfId="6013" priority="5019" operator="lessThan">
      <formula>$C$4</formula>
    </cfRule>
  </conditionalFormatting>
  <conditionalFormatting sqref="BQ44">
    <cfRule type="cellIs" dxfId="6012" priority="5020" operator="lessThan">
      <formula>$C$4</formula>
    </cfRule>
  </conditionalFormatting>
  <conditionalFormatting sqref="BQ45">
    <cfRule type="cellIs" dxfId="6011" priority="5021" operator="lessThan">
      <formula>$C$4</formula>
    </cfRule>
  </conditionalFormatting>
  <conditionalFormatting sqref="BQ45">
    <cfRule type="cellIs" dxfId="6010" priority="5022" operator="lessThan">
      <formula>$C$4</formula>
    </cfRule>
  </conditionalFormatting>
  <conditionalFormatting sqref="BQ46">
    <cfRule type="cellIs" dxfId="6009" priority="5023" operator="lessThan">
      <formula>$C$4</formula>
    </cfRule>
  </conditionalFormatting>
  <conditionalFormatting sqref="BQ46">
    <cfRule type="cellIs" dxfId="6008" priority="5024" operator="lessThan">
      <formula>$C$4</formula>
    </cfRule>
  </conditionalFormatting>
  <conditionalFormatting sqref="BQ47">
    <cfRule type="cellIs" dxfId="6007" priority="5025" operator="lessThan">
      <formula>$C$4</formula>
    </cfRule>
  </conditionalFormatting>
  <conditionalFormatting sqref="BQ47">
    <cfRule type="cellIs" dxfId="6006" priority="5026" operator="lessThan">
      <formula>$C$4</formula>
    </cfRule>
  </conditionalFormatting>
  <conditionalFormatting sqref="BQ48">
    <cfRule type="cellIs" dxfId="6005" priority="5027" operator="lessThan">
      <formula>$C$4</formula>
    </cfRule>
  </conditionalFormatting>
  <conditionalFormatting sqref="BQ48">
    <cfRule type="cellIs" dxfId="6004" priority="5028" operator="lessThan">
      <formula>$C$4</formula>
    </cfRule>
  </conditionalFormatting>
  <conditionalFormatting sqref="BQ49">
    <cfRule type="cellIs" dxfId="6003" priority="5029" operator="lessThan">
      <formula>$C$4</formula>
    </cfRule>
  </conditionalFormatting>
  <conditionalFormatting sqref="BQ49">
    <cfRule type="cellIs" dxfId="6002" priority="5030" operator="lessThan">
      <formula>$C$4</formula>
    </cfRule>
  </conditionalFormatting>
  <conditionalFormatting sqref="BQ50">
    <cfRule type="cellIs" dxfId="6001" priority="5031" operator="lessThan">
      <formula>$C$4</formula>
    </cfRule>
  </conditionalFormatting>
  <conditionalFormatting sqref="BQ50">
    <cfRule type="cellIs" dxfId="6000" priority="5032" operator="lessThan">
      <formula>$C$4</formula>
    </cfRule>
  </conditionalFormatting>
  <conditionalFormatting sqref="BQ51">
    <cfRule type="cellIs" dxfId="5999" priority="5033" operator="lessThan">
      <formula>$C$4</formula>
    </cfRule>
  </conditionalFormatting>
  <conditionalFormatting sqref="BQ51">
    <cfRule type="cellIs" dxfId="5998" priority="5034" operator="lessThan">
      <formula>$C$4</formula>
    </cfRule>
  </conditionalFormatting>
  <conditionalFormatting sqref="BQ52">
    <cfRule type="cellIs" dxfId="5997" priority="5035" operator="lessThan">
      <formula>$C$4</formula>
    </cfRule>
  </conditionalFormatting>
  <conditionalFormatting sqref="BQ52">
    <cfRule type="cellIs" dxfId="5996" priority="5036" operator="lessThan">
      <formula>$C$4</formula>
    </cfRule>
  </conditionalFormatting>
  <conditionalFormatting sqref="BQ53">
    <cfRule type="cellIs" dxfId="5995" priority="5037" operator="lessThan">
      <formula>$C$4</formula>
    </cfRule>
  </conditionalFormatting>
  <conditionalFormatting sqref="BQ53">
    <cfRule type="cellIs" dxfId="5994" priority="5038" operator="lessThan">
      <formula>$C$4</formula>
    </cfRule>
  </conditionalFormatting>
  <conditionalFormatting sqref="BQ54">
    <cfRule type="cellIs" dxfId="5993" priority="5039" operator="lessThan">
      <formula>$C$4</formula>
    </cfRule>
  </conditionalFormatting>
  <conditionalFormatting sqref="BQ54">
    <cfRule type="cellIs" dxfId="5992" priority="5040" operator="lessThan">
      <formula>$C$4</formula>
    </cfRule>
  </conditionalFormatting>
  <conditionalFormatting sqref="BQ55">
    <cfRule type="cellIs" dxfId="5991" priority="5041" operator="lessThan">
      <formula>$C$4</formula>
    </cfRule>
  </conditionalFormatting>
  <conditionalFormatting sqref="BQ55">
    <cfRule type="cellIs" dxfId="5990" priority="5042" operator="lessThan">
      <formula>$C$4</formula>
    </cfRule>
  </conditionalFormatting>
  <conditionalFormatting sqref="BQ56">
    <cfRule type="cellIs" dxfId="5989" priority="5043" operator="lessThan">
      <formula>$C$4</formula>
    </cfRule>
  </conditionalFormatting>
  <conditionalFormatting sqref="BQ56">
    <cfRule type="cellIs" dxfId="5988" priority="5044" operator="lessThan">
      <formula>$C$4</formula>
    </cfRule>
  </conditionalFormatting>
  <conditionalFormatting sqref="BQ57">
    <cfRule type="cellIs" dxfId="5987" priority="5045" operator="lessThan">
      <formula>$C$4</formula>
    </cfRule>
  </conditionalFormatting>
  <conditionalFormatting sqref="BQ57">
    <cfRule type="cellIs" dxfId="5986" priority="5046" operator="lessThan">
      <formula>$C$4</formula>
    </cfRule>
  </conditionalFormatting>
  <conditionalFormatting sqref="BQ58">
    <cfRule type="cellIs" dxfId="5985" priority="5047" operator="lessThan">
      <formula>$C$4</formula>
    </cfRule>
  </conditionalFormatting>
  <conditionalFormatting sqref="BQ58">
    <cfRule type="cellIs" dxfId="5984" priority="5048" operator="lessThan">
      <formula>$C$4</formula>
    </cfRule>
  </conditionalFormatting>
  <conditionalFormatting sqref="BQ59">
    <cfRule type="cellIs" dxfId="5983" priority="5049" operator="lessThan">
      <formula>$C$4</formula>
    </cfRule>
  </conditionalFormatting>
  <conditionalFormatting sqref="BQ59">
    <cfRule type="cellIs" dxfId="5982" priority="5050" operator="lessThan">
      <formula>$C$4</formula>
    </cfRule>
  </conditionalFormatting>
  <conditionalFormatting sqref="BQ60">
    <cfRule type="cellIs" dxfId="5981" priority="5051" operator="lessThan">
      <formula>$C$4</formula>
    </cfRule>
  </conditionalFormatting>
  <conditionalFormatting sqref="BQ60">
    <cfRule type="cellIs" dxfId="5980" priority="5052" operator="lessThan">
      <formula>$C$4</formula>
    </cfRule>
  </conditionalFormatting>
  <conditionalFormatting sqref="CP11 CP13 CP15 CP17 CP19 CP21 CP23 CP25 CP27 CP29 CP31 CP33 CP35 CP37 CP39 CP41 CP43 CP45">
    <cfRule type="cellIs" dxfId="5979" priority="5053" operator="lessThan">
      <formula>$C$4</formula>
    </cfRule>
  </conditionalFormatting>
  <conditionalFormatting sqref="CP11 CP13 CP15 CP17 CP19 CP21 CP23 CP25 CP27 CP29 CP31 CP33 CP35 CP37 CP39 CP41 CP43 CP45">
    <cfRule type="cellIs" dxfId="5978" priority="5054" operator="lessThan">
      <formula>$C$4</formula>
    </cfRule>
  </conditionalFormatting>
  <conditionalFormatting sqref="CP12 CP14 CP16 CP18 CP20 CP22 CP24 CP26 CP28 CP30 CP32 CP34 CP36 CP38 CP40 CP42 CP44 CP46">
    <cfRule type="cellIs" dxfId="5977" priority="5055" operator="lessThan">
      <formula>$C$4</formula>
    </cfRule>
  </conditionalFormatting>
  <conditionalFormatting sqref="CP12 CP14 CP16 CP18 CP20 CP22 CP24 CP26 CP28 CP30 CP32 CP34 CP36 CP38 CP40 CP42 CP44 CP46">
    <cfRule type="cellIs" dxfId="5976" priority="5056" operator="lessThan">
      <formula>$C$4</formula>
    </cfRule>
  </conditionalFormatting>
  <conditionalFormatting sqref="CP47">
    <cfRule type="cellIs" dxfId="5975" priority="5125" operator="lessThan">
      <formula>$C$4</formula>
    </cfRule>
  </conditionalFormatting>
  <conditionalFormatting sqref="CP47">
    <cfRule type="cellIs" dxfId="5974" priority="5126" operator="lessThan">
      <formula>$C$4</formula>
    </cfRule>
  </conditionalFormatting>
  <conditionalFormatting sqref="CP48">
    <cfRule type="cellIs" dxfId="5973" priority="5127" operator="lessThan">
      <formula>$C$4</formula>
    </cfRule>
  </conditionalFormatting>
  <conditionalFormatting sqref="CP48">
    <cfRule type="cellIs" dxfId="5972" priority="5128" operator="lessThan">
      <formula>$C$4</formula>
    </cfRule>
  </conditionalFormatting>
  <conditionalFormatting sqref="CP49">
    <cfRule type="cellIs" dxfId="5971" priority="5129" operator="lessThan">
      <formula>$C$4</formula>
    </cfRule>
  </conditionalFormatting>
  <conditionalFormatting sqref="CP49">
    <cfRule type="cellIs" dxfId="5970" priority="5130" operator="lessThan">
      <formula>$C$4</formula>
    </cfRule>
  </conditionalFormatting>
  <conditionalFormatting sqref="CP50">
    <cfRule type="cellIs" dxfId="5969" priority="5131" operator="lessThan">
      <formula>$C$4</formula>
    </cfRule>
  </conditionalFormatting>
  <conditionalFormatting sqref="CP50">
    <cfRule type="cellIs" dxfId="5968" priority="5132" operator="lessThan">
      <formula>$C$4</formula>
    </cfRule>
  </conditionalFormatting>
  <conditionalFormatting sqref="CP51">
    <cfRule type="cellIs" dxfId="5967" priority="5133" operator="lessThan">
      <formula>$C$4</formula>
    </cfRule>
  </conditionalFormatting>
  <conditionalFormatting sqref="CP51">
    <cfRule type="cellIs" dxfId="5966" priority="5134" operator="lessThan">
      <formula>$C$4</formula>
    </cfRule>
  </conditionalFormatting>
  <conditionalFormatting sqref="CP52">
    <cfRule type="cellIs" dxfId="5965" priority="5135" operator="lessThan">
      <formula>$C$4</formula>
    </cfRule>
  </conditionalFormatting>
  <conditionalFormatting sqref="CP52">
    <cfRule type="cellIs" dxfId="5964" priority="5136" operator="lessThan">
      <formula>$C$4</formula>
    </cfRule>
  </conditionalFormatting>
  <conditionalFormatting sqref="CP53">
    <cfRule type="cellIs" dxfId="5963" priority="5137" operator="lessThan">
      <formula>$C$4</formula>
    </cfRule>
  </conditionalFormatting>
  <conditionalFormatting sqref="CP53">
    <cfRule type="cellIs" dxfId="5962" priority="5138" operator="lessThan">
      <formula>$C$4</formula>
    </cfRule>
  </conditionalFormatting>
  <conditionalFormatting sqref="CP54">
    <cfRule type="cellIs" dxfId="5961" priority="5139" operator="lessThan">
      <formula>$C$4</formula>
    </cfRule>
  </conditionalFormatting>
  <conditionalFormatting sqref="CP54">
    <cfRule type="cellIs" dxfId="5960" priority="5140" operator="lessThan">
      <formula>$C$4</formula>
    </cfRule>
  </conditionalFormatting>
  <conditionalFormatting sqref="CP55">
    <cfRule type="cellIs" dxfId="5959" priority="5141" operator="lessThan">
      <formula>$C$4</formula>
    </cfRule>
  </conditionalFormatting>
  <conditionalFormatting sqref="CP55">
    <cfRule type="cellIs" dxfId="5958" priority="5142" operator="lessThan">
      <formula>$C$4</formula>
    </cfRule>
  </conditionalFormatting>
  <conditionalFormatting sqref="CP56">
    <cfRule type="cellIs" dxfId="5957" priority="5143" operator="lessThan">
      <formula>$C$4</formula>
    </cfRule>
  </conditionalFormatting>
  <conditionalFormatting sqref="CP56">
    <cfRule type="cellIs" dxfId="5956" priority="5144" operator="lessThan">
      <formula>$C$4</formula>
    </cfRule>
  </conditionalFormatting>
  <conditionalFormatting sqref="CP57">
    <cfRule type="cellIs" dxfId="5955" priority="5145" operator="lessThan">
      <formula>$C$4</formula>
    </cfRule>
  </conditionalFormatting>
  <conditionalFormatting sqref="CP57">
    <cfRule type="cellIs" dxfId="5954" priority="5146" operator="lessThan">
      <formula>$C$4</formula>
    </cfRule>
  </conditionalFormatting>
  <conditionalFormatting sqref="CP58">
    <cfRule type="cellIs" dxfId="5953" priority="5147" operator="lessThan">
      <formula>$C$4</formula>
    </cfRule>
  </conditionalFormatting>
  <conditionalFormatting sqref="CP58">
    <cfRule type="cellIs" dxfId="5952" priority="5148" operator="lessThan">
      <formula>$C$4</formula>
    </cfRule>
  </conditionalFormatting>
  <conditionalFormatting sqref="CP59">
    <cfRule type="cellIs" dxfId="5951" priority="5149" operator="lessThan">
      <formula>$C$4</formula>
    </cfRule>
  </conditionalFormatting>
  <conditionalFormatting sqref="CP59">
    <cfRule type="cellIs" dxfId="5950" priority="5150" operator="lessThan">
      <formula>$C$4</formula>
    </cfRule>
  </conditionalFormatting>
  <conditionalFormatting sqref="CP60">
    <cfRule type="cellIs" dxfId="5949" priority="5151" operator="lessThan">
      <formula>$C$4</formula>
    </cfRule>
  </conditionalFormatting>
  <conditionalFormatting sqref="CP60">
    <cfRule type="cellIs" dxfId="5948" priority="5152" operator="lessThan">
      <formula>$C$4</formula>
    </cfRule>
  </conditionalFormatting>
  <conditionalFormatting sqref="CS11 CS13 CS15 CS17 CS19 CS21 CS23 CS25 CS27 CS29 CS31 CS33 CS35 CS37 CS39 CS41 CS43 CS45">
    <cfRule type="cellIs" dxfId="5947" priority="5153" operator="lessThan">
      <formula>$C$4</formula>
    </cfRule>
  </conditionalFormatting>
  <conditionalFormatting sqref="CS11 CS13 CS15 CS17 CS19 CS21 CS23 CS25 CS27 CS29 CS31 CS33 CS35 CS37 CS39 CS41 CS43 CS45">
    <cfRule type="cellIs" dxfId="5946" priority="5154" operator="lessThan">
      <formula>$C$4</formula>
    </cfRule>
  </conditionalFormatting>
  <conditionalFormatting sqref="CS12 CS14 CS16 CS18 CS20 CS22 CS24 CS26 CS28 CS30 CS32 CS34 CS36 CS38 CS40 CS42 CS44 CS46">
    <cfRule type="cellIs" dxfId="5945" priority="5155" operator="lessThan">
      <formula>$C$4</formula>
    </cfRule>
  </conditionalFormatting>
  <conditionalFormatting sqref="CS12 CS14 CS16 CS18 CS20 CS22 CS24 CS26 CS28 CS30 CS32 CS34 CS36 CS38 CS40 CS42 CS44 CS46">
    <cfRule type="cellIs" dxfId="5944" priority="5156" operator="lessThan">
      <formula>$C$4</formula>
    </cfRule>
  </conditionalFormatting>
  <conditionalFormatting sqref="CS47">
    <cfRule type="cellIs" dxfId="5943" priority="5225" operator="lessThan">
      <formula>$C$4</formula>
    </cfRule>
  </conditionalFormatting>
  <conditionalFormatting sqref="CS47">
    <cfRule type="cellIs" dxfId="5942" priority="5226" operator="lessThan">
      <formula>$C$4</formula>
    </cfRule>
  </conditionalFormatting>
  <conditionalFormatting sqref="CS48">
    <cfRule type="cellIs" dxfId="5941" priority="5227" operator="lessThan">
      <formula>$C$4</formula>
    </cfRule>
  </conditionalFormatting>
  <conditionalFormatting sqref="CS48">
    <cfRule type="cellIs" dxfId="5940" priority="5228" operator="lessThan">
      <formula>$C$4</formula>
    </cfRule>
  </conditionalFormatting>
  <conditionalFormatting sqref="CS49">
    <cfRule type="cellIs" dxfId="5939" priority="5229" operator="lessThan">
      <formula>$C$4</formula>
    </cfRule>
  </conditionalFormatting>
  <conditionalFormatting sqref="CS49">
    <cfRule type="cellIs" dxfId="5938" priority="5230" operator="lessThan">
      <formula>$C$4</formula>
    </cfRule>
  </conditionalFormatting>
  <conditionalFormatting sqref="CS50">
    <cfRule type="cellIs" dxfId="5937" priority="5231" operator="lessThan">
      <formula>$C$4</formula>
    </cfRule>
  </conditionalFormatting>
  <conditionalFormatting sqref="CS50">
    <cfRule type="cellIs" dxfId="5936" priority="5232" operator="lessThan">
      <formula>$C$4</formula>
    </cfRule>
  </conditionalFormatting>
  <conditionalFormatting sqref="CS51">
    <cfRule type="cellIs" dxfId="5935" priority="5233" operator="lessThan">
      <formula>$C$4</formula>
    </cfRule>
  </conditionalFormatting>
  <conditionalFormatting sqref="CS51">
    <cfRule type="cellIs" dxfId="5934" priority="5234" operator="lessThan">
      <formula>$C$4</formula>
    </cfRule>
  </conditionalFormatting>
  <conditionalFormatting sqref="CS52">
    <cfRule type="cellIs" dxfId="5933" priority="5235" operator="lessThan">
      <formula>$C$4</formula>
    </cfRule>
  </conditionalFormatting>
  <conditionalFormatting sqref="CS52">
    <cfRule type="cellIs" dxfId="5932" priority="5236" operator="lessThan">
      <formula>$C$4</formula>
    </cfRule>
  </conditionalFormatting>
  <conditionalFormatting sqref="CS53">
    <cfRule type="cellIs" dxfId="5931" priority="5237" operator="lessThan">
      <formula>$C$4</formula>
    </cfRule>
  </conditionalFormatting>
  <conditionalFormatting sqref="CS53">
    <cfRule type="cellIs" dxfId="5930" priority="5238" operator="lessThan">
      <formula>$C$4</formula>
    </cfRule>
  </conditionalFormatting>
  <conditionalFormatting sqref="CS54">
    <cfRule type="cellIs" dxfId="5929" priority="5239" operator="lessThan">
      <formula>$C$4</formula>
    </cfRule>
  </conditionalFormatting>
  <conditionalFormatting sqref="CS54">
    <cfRule type="cellIs" dxfId="5928" priority="5240" operator="lessThan">
      <formula>$C$4</formula>
    </cfRule>
  </conditionalFormatting>
  <conditionalFormatting sqref="CS55">
    <cfRule type="cellIs" dxfId="5927" priority="5241" operator="lessThan">
      <formula>$C$4</formula>
    </cfRule>
  </conditionalFormatting>
  <conditionalFormatting sqref="CS55">
    <cfRule type="cellIs" dxfId="5926" priority="5242" operator="lessThan">
      <formula>$C$4</formula>
    </cfRule>
  </conditionalFormatting>
  <conditionalFormatting sqref="CS56">
    <cfRule type="cellIs" dxfId="5925" priority="5243" operator="lessThan">
      <formula>$C$4</formula>
    </cfRule>
  </conditionalFormatting>
  <conditionalFormatting sqref="CS56">
    <cfRule type="cellIs" dxfId="5924" priority="5244" operator="lessThan">
      <formula>$C$4</formula>
    </cfRule>
  </conditionalFormatting>
  <conditionalFormatting sqref="CS57">
    <cfRule type="cellIs" dxfId="5923" priority="5245" operator="lessThan">
      <formula>$C$4</formula>
    </cfRule>
  </conditionalFormatting>
  <conditionalFormatting sqref="CS57">
    <cfRule type="cellIs" dxfId="5922" priority="5246" operator="lessThan">
      <formula>$C$4</formula>
    </cfRule>
  </conditionalFormatting>
  <conditionalFormatting sqref="CS58">
    <cfRule type="cellIs" dxfId="5921" priority="5247" operator="lessThan">
      <formula>$C$4</formula>
    </cfRule>
  </conditionalFormatting>
  <conditionalFormatting sqref="CS58">
    <cfRule type="cellIs" dxfId="5920" priority="5248" operator="lessThan">
      <formula>$C$4</formula>
    </cfRule>
  </conditionalFormatting>
  <conditionalFormatting sqref="CS59">
    <cfRule type="cellIs" dxfId="5919" priority="5249" operator="lessThan">
      <formula>$C$4</formula>
    </cfRule>
  </conditionalFormatting>
  <conditionalFormatting sqref="CS59">
    <cfRule type="cellIs" dxfId="5918" priority="5250" operator="lessThan">
      <formula>$C$4</formula>
    </cfRule>
  </conditionalFormatting>
  <conditionalFormatting sqref="CS60">
    <cfRule type="cellIs" dxfId="5917" priority="5251" operator="lessThan">
      <formula>$C$4</formula>
    </cfRule>
  </conditionalFormatting>
  <conditionalFormatting sqref="CS60">
    <cfRule type="cellIs" dxfId="5916" priority="5252" operator="lessThan">
      <formula>$C$4</formula>
    </cfRule>
  </conditionalFormatting>
  <conditionalFormatting sqref="CH11">
    <cfRule type="cellIs" dxfId="5915" priority="5253" operator="lessThan">
      <formula>$C$4</formula>
    </cfRule>
  </conditionalFormatting>
  <conditionalFormatting sqref="CH11">
    <cfRule type="cellIs" dxfId="5914" priority="5254" operator="lessThan">
      <formula>$C$4</formula>
    </cfRule>
  </conditionalFormatting>
  <conditionalFormatting sqref="CH12">
    <cfRule type="cellIs" dxfId="5913" priority="5255" operator="lessThan">
      <formula>$C$4</formula>
    </cfRule>
  </conditionalFormatting>
  <conditionalFormatting sqref="CH12">
    <cfRule type="cellIs" dxfId="5912" priority="5256" operator="lessThan">
      <formula>$C$4</formula>
    </cfRule>
  </conditionalFormatting>
  <conditionalFormatting sqref="CH13">
    <cfRule type="cellIs" dxfId="5911" priority="5257" operator="lessThan">
      <formula>$C$4</formula>
    </cfRule>
  </conditionalFormatting>
  <conditionalFormatting sqref="CH13">
    <cfRule type="cellIs" dxfId="5910" priority="5258" operator="lessThan">
      <formula>$C$4</formula>
    </cfRule>
  </conditionalFormatting>
  <conditionalFormatting sqref="CH14">
    <cfRule type="cellIs" dxfId="5909" priority="5259" operator="lessThan">
      <formula>$C$4</formula>
    </cfRule>
  </conditionalFormatting>
  <conditionalFormatting sqref="CH14">
    <cfRule type="cellIs" dxfId="5908" priority="5260" operator="lessThan">
      <formula>$C$4</formula>
    </cfRule>
  </conditionalFormatting>
  <conditionalFormatting sqref="CH15">
    <cfRule type="cellIs" dxfId="5907" priority="5261" operator="lessThan">
      <formula>$C$4</formula>
    </cfRule>
  </conditionalFormatting>
  <conditionalFormatting sqref="CH15">
    <cfRule type="cellIs" dxfId="5906" priority="5262" operator="lessThan">
      <formula>$C$4</formula>
    </cfRule>
  </conditionalFormatting>
  <conditionalFormatting sqref="CH16">
    <cfRule type="cellIs" dxfId="5905" priority="5263" operator="lessThan">
      <formula>$C$4</formula>
    </cfRule>
  </conditionalFormatting>
  <conditionalFormatting sqref="CH16">
    <cfRule type="cellIs" dxfId="5904" priority="5264" operator="lessThan">
      <formula>$C$4</formula>
    </cfRule>
  </conditionalFormatting>
  <conditionalFormatting sqref="CH17">
    <cfRule type="cellIs" dxfId="5903" priority="5265" operator="lessThan">
      <formula>$C$4</formula>
    </cfRule>
  </conditionalFormatting>
  <conditionalFormatting sqref="CH17">
    <cfRule type="cellIs" dxfId="5902" priority="5266" operator="lessThan">
      <formula>$C$4</formula>
    </cfRule>
  </conditionalFormatting>
  <conditionalFormatting sqref="CH18">
    <cfRule type="cellIs" dxfId="5901" priority="5267" operator="lessThan">
      <formula>$C$4</formula>
    </cfRule>
  </conditionalFormatting>
  <conditionalFormatting sqref="CH18">
    <cfRule type="cellIs" dxfId="5900" priority="5268" operator="lessThan">
      <formula>$C$4</formula>
    </cfRule>
  </conditionalFormatting>
  <conditionalFormatting sqref="CH19">
    <cfRule type="cellIs" dxfId="5899" priority="5269" operator="lessThan">
      <formula>$C$4</formula>
    </cfRule>
  </conditionalFormatting>
  <conditionalFormatting sqref="CH19">
    <cfRule type="cellIs" dxfId="5898" priority="5270" operator="lessThan">
      <formula>$C$4</formula>
    </cfRule>
  </conditionalFormatting>
  <conditionalFormatting sqref="CH20">
    <cfRule type="cellIs" dxfId="5897" priority="5271" operator="lessThan">
      <formula>$C$4</formula>
    </cfRule>
  </conditionalFormatting>
  <conditionalFormatting sqref="CH20">
    <cfRule type="cellIs" dxfId="5896" priority="5272" operator="lessThan">
      <formula>$C$4</formula>
    </cfRule>
  </conditionalFormatting>
  <conditionalFormatting sqref="CH21">
    <cfRule type="cellIs" dxfId="5895" priority="5273" operator="lessThan">
      <formula>$C$4</formula>
    </cfRule>
  </conditionalFormatting>
  <conditionalFormatting sqref="CH21">
    <cfRule type="cellIs" dxfId="5894" priority="5274" operator="lessThan">
      <formula>$C$4</formula>
    </cfRule>
  </conditionalFormatting>
  <conditionalFormatting sqref="CH22">
    <cfRule type="cellIs" dxfId="5893" priority="5275" operator="lessThan">
      <formula>$C$4</formula>
    </cfRule>
  </conditionalFormatting>
  <conditionalFormatting sqref="CH22">
    <cfRule type="cellIs" dxfId="5892" priority="5276" operator="lessThan">
      <formula>$C$4</formula>
    </cfRule>
  </conditionalFormatting>
  <conditionalFormatting sqref="CH23">
    <cfRule type="cellIs" dxfId="5891" priority="5277" operator="lessThan">
      <formula>$C$4</formula>
    </cfRule>
  </conditionalFormatting>
  <conditionalFormatting sqref="CH23">
    <cfRule type="cellIs" dxfId="5890" priority="5278" operator="lessThan">
      <formula>$C$4</formula>
    </cfRule>
  </conditionalFormatting>
  <conditionalFormatting sqref="CH24">
    <cfRule type="cellIs" dxfId="5889" priority="5279" operator="lessThan">
      <formula>$C$4</formula>
    </cfRule>
  </conditionalFormatting>
  <conditionalFormatting sqref="CH24">
    <cfRule type="cellIs" dxfId="5888" priority="5280" operator="lessThan">
      <formula>$C$4</formula>
    </cfRule>
  </conditionalFormatting>
  <conditionalFormatting sqref="CH25">
    <cfRule type="cellIs" dxfId="5887" priority="5281" operator="lessThan">
      <formula>$C$4</formula>
    </cfRule>
  </conditionalFormatting>
  <conditionalFormatting sqref="CH25">
    <cfRule type="cellIs" dxfId="5886" priority="5282" operator="lessThan">
      <formula>$C$4</formula>
    </cfRule>
  </conditionalFormatting>
  <conditionalFormatting sqref="CH26">
    <cfRule type="cellIs" dxfId="5885" priority="5283" operator="lessThan">
      <formula>$C$4</formula>
    </cfRule>
  </conditionalFormatting>
  <conditionalFormatting sqref="CH26">
    <cfRule type="cellIs" dxfId="5884" priority="5284" operator="lessThan">
      <formula>$C$4</formula>
    </cfRule>
  </conditionalFormatting>
  <conditionalFormatting sqref="CH27">
    <cfRule type="cellIs" dxfId="5883" priority="5285" operator="lessThan">
      <formula>$C$4</formula>
    </cfRule>
  </conditionalFormatting>
  <conditionalFormatting sqref="CH27">
    <cfRule type="cellIs" dxfId="5882" priority="5286" operator="lessThan">
      <formula>$C$4</formula>
    </cfRule>
  </conditionalFormatting>
  <conditionalFormatting sqref="CH28">
    <cfRule type="cellIs" dxfId="5881" priority="5287" operator="lessThan">
      <formula>$C$4</formula>
    </cfRule>
  </conditionalFormatting>
  <conditionalFormatting sqref="CH28">
    <cfRule type="cellIs" dxfId="5880" priority="5288" operator="lessThan">
      <formula>$C$4</formula>
    </cfRule>
  </conditionalFormatting>
  <conditionalFormatting sqref="CH29">
    <cfRule type="cellIs" dxfId="5879" priority="5289" operator="lessThan">
      <formula>$C$4</formula>
    </cfRule>
  </conditionalFormatting>
  <conditionalFormatting sqref="CH29">
    <cfRule type="cellIs" dxfId="5878" priority="5290" operator="lessThan">
      <formula>$C$4</formula>
    </cfRule>
  </conditionalFormatting>
  <conditionalFormatting sqref="CH30">
    <cfRule type="cellIs" dxfId="5877" priority="5291" operator="lessThan">
      <formula>$C$4</formula>
    </cfRule>
  </conditionalFormatting>
  <conditionalFormatting sqref="CH30">
    <cfRule type="cellIs" dxfId="5876" priority="5292" operator="lessThan">
      <formula>$C$4</formula>
    </cfRule>
  </conditionalFormatting>
  <conditionalFormatting sqref="CH31">
    <cfRule type="cellIs" dxfId="5875" priority="5293" operator="lessThan">
      <formula>$C$4</formula>
    </cfRule>
  </conditionalFormatting>
  <conditionalFormatting sqref="CH31">
    <cfRule type="cellIs" dxfId="5874" priority="5294" operator="lessThan">
      <formula>$C$4</formula>
    </cfRule>
  </conditionalFormatting>
  <conditionalFormatting sqref="CH32">
    <cfRule type="cellIs" dxfId="5873" priority="5295" operator="lessThan">
      <formula>$C$4</formula>
    </cfRule>
  </conditionalFormatting>
  <conditionalFormatting sqref="CH32">
    <cfRule type="cellIs" dxfId="5872" priority="5296" operator="lessThan">
      <formula>$C$4</formula>
    </cfRule>
  </conditionalFormatting>
  <conditionalFormatting sqref="CH33">
    <cfRule type="cellIs" dxfId="5871" priority="5297" operator="lessThan">
      <formula>$C$4</formula>
    </cfRule>
  </conditionalFormatting>
  <conditionalFormatting sqref="CH33">
    <cfRule type="cellIs" dxfId="5870" priority="5298" operator="lessThan">
      <formula>$C$4</formula>
    </cfRule>
  </conditionalFormatting>
  <conditionalFormatting sqref="CH34">
    <cfRule type="cellIs" dxfId="5869" priority="5299" operator="lessThan">
      <formula>$C$4</formula>
    </cfRule>
  </conditionalFormatting>
  <conditionalFormatting sqref="CH34">
    <cfRule type="cellIs" dxfId="5868" priority="5300" operator="lessThan">
      <formula>$C$4</formula>
    </cfRule>
  </conditionalFormatting>
  <conditionalFormatting sqref="CH35">
    <cfRule type="cellIs" dxfId="5867" priority="5301" operator="lessThan">
      <formula>$C$4</formula>
    </cfRule>
  </conditionalFormatting>
  <conditionalFormatting sqref="CH35">
    <cfRule type="cellIs" dxfId="5866" priority="5302" operator="lessThan">
      <formula>$C$4</formula>
    </cfRule>
  </conditionalFormatting>
  <conditionalFormatting sqref="CH36">
    <cfRule type="cellIs" dxfId="5865" priority="5303" operator="lessThan">
      <formula>$C$4</formula>
    </cfRule>
  </conditionalFormatting>
  <conditionalFormatting sqref="CH36">
    <cfRule type="cellIs" dxfId="5864" priority="5304" operator="lessThan">
      <formula>$C$4</formula>
    </cfRule>
  </conditionalFormatting>
  <conditionalFormatting sqref="CH37">
    <cfRule type="cellIs" dxfId="5863" priority="5305" operator="lessThan">
      <formula>$C$4</formula>
    </cfRule>
  </conditionalFormatting>
  <conditionalFormatting sqref="CH37">
    <cfRule type="cellIs" dxfId="5862" priority="5306" operator="lessThan">
      <formula>$C$4</formula>
    </cfRule>
  </conditionalFormatting>
  <conditionalFormatting sqref="CH38">
    <cfRule type="cellIs" dxfId="5861" priority="5307" operator="lessThan">
      <formula>$C$4</formula>
    </cfRule>
  </conditionalFormatting>
  <conditionalFormatting sqref="CH38">
    <cfRule type="cellIs" dxfId="5860" priority="5308" operator="lessThan">
      <formula>$C$4</formula>
    </cfRule>
  </conditionalFormatting>
  <conditionalFormatting sqref="CH39">
    <cfRule type="cellIs" dxfId="5859" priority="5309" operator="lessThan">
      <formula>$C$4</formula>
    </cfRule>
  </conditionalFormatting>
  <conditionalFormatting sqref="CH39">
    <cfRule type="cellIs" dxfId="5858" priority="5310" operator="lessThan">
      <formula>$C$4</formula>
    </cfRule>
  </conditionalFormatting>
  <conditionalFormatting sqref="CH40">
    <cfRule type="cellIs" dxfId="5857" priority="5311" operator="lessThan">
      <formula>$C$4</formula>
    </cfRule>
  </conditionalFormatting>
  <conditionalFormatting sqref="CH40">
    <cfRule type="cellIs" dxfId="5856" priority="5312" operator="lessThan">
      <formula>$C$4</formula>
    </cfRule>
  </conditionalFormatting>
  <conditionalFormatting sqref="CH41">
    <cfRule type="cellIs" dxfId="5855" priority="5313" operator="lessThan">
      <formula>$C$4</formula>
    </cfRule>
  </conditionalFormatting>
  <conditionalFormatting sqref="CH41">
    <cfRule type="cellIs" dxfId="5854" priority="5314" operator="lessThan">
      <formula>$C$4</formula>
    </cfRule>
  </conditionalFormatting>
  <conditionalFormatting sqref="CH42">
    <cfRule type="cellIs" dxfId="5853" priority="5315" operator="lessThan">
      <formula>$C$4</formula>
    </cfRule>
  </conditionalFormatting>
  <conditionalFormatting sqref="CH42">
    <cfRule type="cellIs" dxfId="5852" priority="5316" operator="lessThan">
      <formula>$C$4</formula>
    </cfRule>
  </conditionalFormatting>
  <conditionalFormatting sqref="CH43">
    <cfRule type="cellIs" dxfId="5851" priority="5317" operator="lessThan">
      <formula>$C$4</formula>
    </cfRule>
  </conditionalFormatting>
  <conditionalFormatting sqref="CH43">
    <cfRule type="cellIs" dxfId="5850" priority="5318" operator="lessThan">
      <formula>$C$4</formula>
    </cfRule>
  </conditionalFormatting>
  <conditionalFormatting sqref="CH44">
    <cfRule type="cellIs" dxfId="5849" priority="5319" operator="lessThan">
      <formula>$C$4</formula>
    </cfRule>
  </conditionalFormatting>
  <conditionalFormatting sqref="CH44">
    <cfRule type="cellIs" dxfId="5848" priority="5320" operator="lessThan">
      <formula>$C$4</formula>
    </cfRule>
  </conditionalFormatting>
  <conditionalFormatting sqref="CH45">
    <cfRule type="cellIs" dxfId="5847" priority="5321" operator="lessThan">
      <formula>$C$4</formula>
    </cfRule>
  </conditionalFormatting>
  <conditionalFormatting sqref="CH45">
    <cfRule type="cellIs" dxfId="5846" priority="5322" operator="lessThan">
      <formula>$C$4</formula>
    </cfRule>
  </conditionalFormatting>
  <conditionalFormatting sqref="CH46">
    <cfRule type="cellIs" dxfId="5845" priority="5323" operator="lessThan">
      <formula>$C$4</formula>
    </cfRule>
  </conditionalFormatting>
  <conditionalFormatting sqref="CH46">
    <cfRule type="cellIs" dxfId="5844" priority="5324" operator="lessThan">
      <formula>$C$4</formula>
    </cfRule>
  </conditionalFormatting>
  <conditionalFormatting sqref="CH47">
    <cfRule type="cellIs" dxfId="5843" priority="5325" operator="lessThan">
      <formula>$C$4</formula>
    </cfRule>
  </conditionalFormatting>
  <conditionalFormatting sqref="CH47">
    <cfRule type="cellIs" dxfId="5842" priority="5326" operator="lessThan">
      <formula>$C$4</formula>
    </cfRule>
  </conditionalFormatting>
  <conditionalFormatting sqref="CH48">
    <cfRule type="cellIs" dxfId="5841" priority="5327" operator="lessThan">
      <formula>$C$4</formula>
    </cfRule>
  </conditionalFormatting>
  <conditionalFormatting sqref="CH48">
    <cfRule type="cellIs" dxfId="5840" priority="5328" operator="lessThan">
      <formula>$C$4</formula>
    </cfRule>
  </conditionalFormatting>
  <conditionalFormatting sqref="CH49">
    <cfRule type="cellIs" dxfId="5839" priority="5329" operator="lessThan">
      <formula>$C$4</formula>
    </cfRule>
  </conditionalFormatting>
  <conditionalFormatting sqref="CH49">
    <cfRule type="cellIs" dxfId="5838" priority="5330" operator="lessThan">
      <formula>$C$4</formula>
    </cfRule>
  </conditionalFormatting>
  <conditionalFormatting sqref="CH50">
    <cfRule type="cellIs" dxfId="5837" priority="5331" operator="lessThan">
      <formula>$C$4</formula>
    </cfRule>
  </conditionalFormatting>
  <conditionalFormatting sqref="CH50">
    <cfRule type="cellIs" dxfId="5836" priority="5332" operator="lessThan">
      <formula>$C$4</formula>
    </cfRule>
  </conditionalFormatting>
  <conditionalFormatting sqref="CH51">
    <cfRule type="cellIs" dxfId="5835" priority="5333" operator="lessThan">
      <formula>$C$4</formula>
    </cfRule>
  </conditionalFormatting>
  <conditionalFormatting sqref="CH51">
    <cfRule type="cellIs" dxfId="5834" priority="5334" operator="lessThan">
      <formula>$C$4</formula>
    </cfRule>
  </conditionalFormatting>
  <conditionalFormatting sqref="CH52">
    <cfRule type="cellIs" dxfId="5833" priority="5335" operator="lessThan">
      <formula>$C$4</formula>
    </cfRule>
  </conditionalFormatting>
  <conditionalFormatting sqref="CH52">
    <cfRule type="cellIs" dxfId="5832" priority="5336" operator="lessThan">
      <formula>$C$4</formula>
    </cfRule>
  </conditionalFormatting>
  <conditionalFormatting sqref="CH53">
    <cfRule type="cellIs" dxfId="5831" priority="5337" operator="lessThan">
      <formula>$C$4</formula>
    </cfRule>
  </conditionalFormatting>
  <conditionalFormatting sqref="CH53">
    <cfRule type="cellIs" dxfId="5830" priority="5338" operator="lessThan">
      <formula>$C$4</formula>
    </cfRule>
  </conditionalFormatting>
  <conditionalFormatting sqref="CH54">
    <cfRule type="cellIs" dxfId="5829" priority="5339" operator="lessThan">
      <formula>$C$4</formula>
    </cfRule>
  </conditionalFormatting>
  <conditionalFormatting sqref="CH54">
    <cfRule type="cellIs" dxfId="5828" priority="5340" operator="lessThan">
      <formula>$C$4</formula>
    </cfRule>
  </conditionalFormatting>
  <conditionalFormatting sqref="CH55">
    <cfRule type="cellIs" dxfId="5827" priority="5341" operator="lessThan">
      <formula>$C$4</formula>
    </cfRule>
  </conditionalFormatting>
  <conditionalFormatting sqref="CH55">
    <cfRule type="cellIs" dxfId="5826" priority="5342" operator="lessThan">
      <formula>$C$4</formula>
    </cfRule>
  </conditionalFormatting>
  <conditionalFormatting sqref="CH56">
    <cfRule type="cellIs" dxfId="5825" priority="5343" operator="lessThan">
      <formula>$C$4</formula>
    </cfRule>
  </conditionalFormatting>
  <conditionalFormatting sqref="CH56">
    <cfRule type="cellIs" dxfId="5824" priority="5344" operator="lessThan">
      <formula>$C$4</formula>
    </cfRule>
  </conditionalFormatting>
  <conditionalFormatting sqref="CH57">
    <cfRule type="cellIs" dxfId="5823" priority="5345" operator="lessThan">
      <formula>$C$4</formula>
    </cfRule>
  </conditionalFormatting>
  <conditionalFormatting sqref="CH57">
    <cfRule type="cellIs" dxfId="5822" priority="5346" operator="lessThan">
      <formula>$C$4</formula>
    </cfRule>
  </conditionalFormatting>
  <conditionalFormatting sqref="CH58">
    <cfRule type="cellIs" dxfId="5821" priority="5347" operator="lessThan">
      <formula>$C$4</formula>
    </cfRule>
  </conditionalFormatting>
  <conditionalFormatting sqref="CH58">
    <cfRule type="cellIs" dxfId="5820" priority="5348" operator="lessThan">
      <formula>$C$4</formula>
    </cfRule>
  </conditionalFormatting>
  <conditionalFormatting sqref="CH59">
    <cfRule type="cellIs" dxfId="5819" priority="5349" operator="lessThan">
      <formula>$C$4</formula>
    </cfRule>
  </conditionalFormatting>
  <conditionalFormatting sqref="CH59">
    <cfRule type="cellIs" dxfId="5818" priority="5350" operator="lessThan">
      <formula>$C$4</formula>
    </cfRule>
  </conditionalFormatting>
  <conditionalFormatting sqref="CH60">
    <cfRule type="cellIs" dxfId="5817" priority="5351" operator="lessThan">
      <formula>$C$4</formula>
    </cfRule>
  </conditionalFormatting>
  <conditionalFormatting sqref="CH60">
    <cfRule type="cellIs" dxfId="5816" priority="5352" operator="lessThan">
      <formula>$C$4</formula>
    </cfRule>
  </conditionalFormatting>
  <conditionalFormatting sqref="CI11">
    <cfRule type="cellIs" dxfId="5815" priority="5353" operator="lessThan">
      <formula>$C$4</formula>
    </cfRule>
  </conditionalFormatting>
  <conditionalFormatting sqref="CI11">
    <cfRule type="cellIs" dxfId="5814" priority="5354" operator="lessThan">
      <formula>$C$4</formula>
    </cfRule>
  </conditionalFormatting>
  <conditionalFormatting sqref="CI12">
    <cfRule type="cellIs" dxfId="5813" priority="5355" operator="lessThan">
      <formula>$C$4</formula>
    </cfRule>
  </conditionalFormatting>
  <conditionalFormatting sqref="CI12">
    <cfRule type="cellIs" dxfId="5812" priority="5356" operator="lessThan">
      <formula>$C$4</formula>
    </cfRule>
  </conditionalFormatting>
  <conditionalFormatting sqref="CI13">
    <cfRule type="cellIs" dxfId="5811" priority="5357" operator="lessThan">
      <formula>$C$4</formula>
    </cfRule>
  </conditionalFormatting>
  <conditionalFormatting sqref="CI13">
    <cfRule type="cellIs" dxfId="5810" priority="5358" operator="lessThan">
      <formula>$C$4</formula>
    </cfRule>
  </conditionalFormatting>
  <conditionalFormatting sqref="CI14">
    <cfRule type="cellIs" dxfId="5809" priority="5359" operator="lessThan">
      <formula>$C$4</formula>
    </cfRule>
  </conditionalFormatting>
  <conditionalFormatting sqref="CI14">
    <cfRule type="cellIs" dxfId="5808" priority="5360" operator="lessThan">
      <formula>$C$4</formula>
    </cfRule>
  </conditionalFormatting>
  <conditionalFormatting sqref="CI15">
    <cfRule type="cellIs" dxfId="5807" priority="5361" operator="lessThan">
      <formula>$C$4</formula>
    </cfRule>
  </conditionalFormatting>
  <conditionalFormatting sqref="CI15">
    <cfRule type="cellIs" dxfId="5806" priority="5362" operator="lessThan">
      <formula>$C$4</formula>
    </cfRule>
  </conditionalFormatting>
  <conditionalFormatting sqref="CI16">
    <cfRule type="cellIs" dxfId="5805" priority="5363" operator="lessThan">
      <formula>$C$4</formula>
    </cfRule>
  </conditionalFormatting>
  <conditionalFormatting sqref="CI16">
    <cfRule type="cellIs" dxfId="5804" priority="5364" operator="lessThan">
      <formula>$C$4</formula>
    </cfRule>
  </conditionalFormatting>
  <conditionalFormatting sqref="CI17">
    <cfRule type="cellIs" dxfId="5803" priority="5365" operator="lessThan">
      <formula>$C$4</formula>
    </cfRule>
  </conditionalFormatting>
  <conditionalFormatting sqref="CI17">
    <cfRule type="cellIs" dxfId="5802" priority="5366" operator="lessThan">
      <formula>$C$4</formula>
    </cfRule>
  </conditionalFormatting>
  <conditionalFormatting sqref="CI18">
    <cfRule type="cellIs" dxfId="5801" priority="5367" operator="lessThan">
      <formula>$C$4</formula>
    </cfRule>
  </conditionalFormatting>
  <conditionalFormatting sqref="CI18">
    <cfRule type="cellIs" dxfId="5800" priority="5368" operator="lessThan">
      <formula>$C$4</formula>
    </cfRule>
  </conditionalFormatting>
  <conditionalFormatting sqref="CI19">
    <cfRule type="cellIs" dxfId="5799" priority="5369" operator="lessThan">
      <formula>$C$4</formula>
    </cfRule>
  </conditionalFormatting>
  <conditionalFormatting sqref="CI19">
    <cfRule type="cellIs" dxfId="5798" priority="5370" operator="lessThan">
      <formula>$C$4</formula>
    </cfRule>
  </conditionalFormatting>
  <conditionalFormatting sqref="CI20">
    <cfRule type="cellIs" dxfId="5797" priority="5371" operator="lessThan">
      <formula>$C$4</formula>
    </cfRule>
  </conditionalFormatting>
  <conditionalFormatting sqref="CI20">
    <cfRule type="cellIs" dxfId="5796" priority="5372" operator="lessThan">
      <formula>$C$4</formula>
    </cfRule>
  </conditionalFormatting>
  <conditionalFormatting sqref="CI21">
    <cfRule type="cellIs" dxfId="5795" priority="5373" operator="lessThan">
      <formula>$C$4</formula>
    </cfRule>
  </conditionalFormatting>
  <conditionalFormatting sqref="CI21">
    <cfRule type="cellIs" dxfId="5794" priority="5374" operator="lessThan">
      <formula>$C$4</formula>
    </cfRule>
  </conditionalFormatting>
  <conditionalFormatting sqref="CI22">
    <cfRule type="cellIs" dxfId="5793" priority="5375" operator="lessThan">
      <formula>$C$4</formula>
    </cfRule>
  </conditionalFormatting>
  <conditionalFormatting sqref="CI22">
    <cfRule type="cellIs" dxfId="5792" priority="5376" operator="lessThan">
      <formula>$C$4</formula>
    </cfRule>
  </conditionalFormatting>
  <conditionalFormatting sqref="CI23">
    <cfRule type="cellIs" dxfId="5791" priority="5377" operator="lessThan">
      <formula>$C$4</formula>
    </cfRule>
  </conditionalFormatting>
  <conditionalFormatting sqref="CI23">
    <cfRule type="cellIs" dxfId="5790" priority="5378" operator="lessThan">
      <formula>$C$4</formula>
    </cfRule>
  </conditionalFormatting>
  <conditionalFormatting sqref="CI24">
    <cfRule type="cellIs" dxfId="5789" priority="5379" operator="lessThan">
      <formula>$C$4</formula>
    </cfRule>
  </conditionalFormatting>
  <conditionalFormatting sqref="CI24">
    <cfRule type="cellIs" dxfId="5788" priority="5380" operator="lessThan">
      <formula>$C$4</formula>
    </cfRule>
  </conditionalFormatting>
  <conditionalFormatting sqref="CI25">
    <cfRule type="cellIs" dxfId="5787" priority="5381" operator="lessThan">
      <formula>$C$4</formula>
    </cfRule>
  </conditionalFormatting>
  <conditionalFormatting sqref="CI25">
    <cfRule type="cellIs" dxfId="5786" priority="5382" operator="lessThan">
      <formula>$C$4</formula>
    </cfRule>
  </conditionalFormatting>
  <conditionalFormatting sqref="CI26">
    <cfRule type="cellIs" dxfId="5785" priority="5383" operator="lessThan">
      <formula>$C$4</formula>
    </cfRule>
  </conditionalFormatting>
  <conditionalFormatting sqref="CI26">
    <cfRule type="cellIs" dxfId="5784" priority="5384" operator="lessThan">
      <formula>$C$4</formula>
    </cfRule>
  </conditionalFormatting>
  <conditionalFormatting sqref="CI27">
    <cfRule type="cellIs" dxfId="5783" priority="5385" operator="lessThan">
      <formula>$C$4</formula>
    </cfRule>
  </conditionalFormatting>
  <conditionalFormatting sqref="CI27">
    <cfRule type="cellIs" dxfId="5782" priority="5386" operator="lessThan">
      <formula>$C$4</formula>
    </cfRule>
  </conditionalFormatting>
  <conditionalFormatting sqref="CI28">
    <cfRule type="cellIs" dxfId="5781" priority="5387" operator="lessThan">
      <formula>$C$4</formula>
    </cfRule>
  </conditionalFormatting>
  <conditionalFormatting sqref="CI28">
    <cfRule type="cellIs" dxfId="5780" priority="5388" operator="lessThan">
      <formula>$C$4</formula>
    </cfRule>
  </conditionalFormatting>
  <conditionalFormatting sqref="CI29">
    <cfRule type="cellIs" dxfId="5779" priority="5389" operator="lessThan">
      <formula>$C$4</formula>
    </cfRule>
  </conditionalFormatting>
  <conditionalFormatting sqref="CI29">
    <cfRule type="cellIs" dxfId="5778" priority="5390" operator="lessThan">
      <formula>$C$4</formula>
    </cfRule>
  </conditionalFormatting>
  <conditionalFormatting sqref="CI30">
    <cfRule type="cellIs" dxfId="5777" priority="5391" operator="lessThan">
      <formula>$C$4</formula>
    </cfRule>
  </conditionalFormatting>
  <conditionalFormatting sqref="CI30">
    <cfRule type="cellIs" dxfId="5776" priority="5392" operator="lessThan">
      <formula>$C$4</formula>
    </cfRule>
  </conditionalFormatting>
  <conditionalFormatting sqref="CI31">
    <cfRule type="cellIs" dxfId="5775" priority="5393" operator="lessThan">
      <formula>$C$4</formula>
    </cfRule>
  </conditionalFormatting>
  <conditionalFormatting sqref="CI31">
    <cfRule type="cellIs" dxfId="5774" priority="5394" operator="lessThan">
      <formula>$C$4</formula>
    </cfRule>
  </conditionalFormatting>
  <conditionalFormatting sqref="CI32">
    <cfRule type="cellIs" dxfId="5773" priority="5395" operator="lessThan">
      <formula>$C$4</formula>
    </cfRule>
  </conditionalFormatting>
  <conditionalFormatting sqref="CI32">
    <cfRule type="cellIs" dxfId="5772" priority="5396" operator="lessThan">
      <formula>$C$4</formula>
    </cfRule>
  </conditionalFormatting>
  <conditionalFormatting sqref="CI33">
    <cfRule type="cellIs" dxfId="5771" priority="5397" operator="lessThan">
      <formula>$C$4</formula>
    </cfRule>
  </conditionalFormatting>
  <conditionalFormatting sqref="CI33">
    <cfRule type="cellIs" dxfId="5770" priority="5398" operator="lessThan">
      <formula>$C$4</formula>
    </cfRule>
  </conditionalFormatting>
  <conditionalFormatting sqref="CI34">
    <cfRule type="cellIs" dxfId="5769" priority="5399" operator="lessThan">
      <formula>$C$4</formula>
    </cfRule>
  </conditionalFormatting>
  <conditionalFormatting sqref="CI34">
    <cfRule type="cellIs" dxfId="5768" priority="5400" operator="lessThan">
      <formula>$C$4</formula>
    </cfRule>
  </conditionalFormatting>
  <conditionalFormatting sqref="CI35">
    <cfRule type="cellIs" dxfId="5767" priority="5401" operator="lessThan">
      <formula>$C$4</formula>
    </cfRule>
  </conditionalFormatting>
  <conditionalFormatting sqref="CI35">
    <cfRule type="cellIs" dxfId="5766" priority="5402" operator="lessThan">
      <formula>$C$4</formula>
    </cfRule>
  </conditionalFormatting>
  <conditionalFormatting sqref="CI36">
    <cfRule type="cellIs" dxfId="5765" priority="5403" operator="lessThan">
      <formula>$C$4</formula>
    </cfRule>
  </conditionalFormatting>
  <conditionalFormatting sqref="CI36">
    <cfRule type="cellIs" dxfId="5764" priority="5404" operator="lessThan">
      <formula>$C$4</formula>
    </cfRule>
  </conditionalFormatting>
  <conditionalFormatting sqref="CI37">
    <cfRule type="cellIs" dxfId="5763" priority="5405" operator="lessThan">
      <formula>$C$4</formula>
    </cfRule>
  </conditionalFormatting>
  <conditionalFormatting sqref="CI37">
    <cfRule type="cellIs" dxfId="5762" priority="5406" operator="lessThan">
      <formula>$C$4</formula>
    </cfRule>
  </conditionalFormatting>
  <conditionalFormatting sqref="CI38">
    <cfRule type="cellIs" dxfId="5761" priority="5407" operator="lessThan">
      <formula>$C$4</formula>
    </cfRule>
  </conditionalFormatting>
  <conditionalFormatting sqref="CI38">
    <cfRule type="cellIs" dxfId="5760" priority="5408" operator="lessThan">
      <formula>$C$4</formula>
    </cfRule>
  </conditionalFormatting>
  <conditionalFormatting sqref="CI39">
    <cfRule type="cellIs" dxfId="5759" priority="5409" operator="lessThan">
      <formula>$C$4</formula>
    </cfRule>
  </conditionalFormatting>
  <conditionalFormatting sqref="CI39">
    <cfRule type="cellIs" dxfId="5758" priority="5410" operator="lessThan">
      <formula>$C$4</formula>
    </cfRule>
  </conditionalFormatting>
  <conditionalFormatting sqref="CI40">
    <cfRule type="cellIs" dxfId="5757" priority="5411" operator="lessThan">
      <formula>$C$4</formula>
    </cfRule>
  </conditionalFormatting>
  <conditionalFormatting sqref="CI40">
    <cfRule type="cellIs" dxfId="5756" priority="5412" operator="lessThan">
      <formula>$C$4</formula>
    </cfRule>
  </conditionalFormatting>
  <conditionalFormatting sqref="CI41">
    <cfRule type="cellIs" dxfId="5755" priority="5413" operator="lessThan">
      <formula>$C$4</formula>
    </cfRule>
  </conditionalFormatting>
  <conditionalFormatting sqref="CI41">
    <cfRule type="cellIs" dxfId="5754" priority="5414" operator="lessThan">
      <formula>$C$4</formula>
    </cfRule>
  </conditionalFormatting>
  <conditionalFormatting sqref="CI42">
    <cfRule type="cellIs" dxfId="5753" priority="5415" operator="lessThan">
      <formula>$C$4</formula>
    </cfRule>
  </conditionalFormatting>
  <conditionalFormatting sqref="CI42">
    <cfRule type="cellIs" dxfId="5752" priority="5416" operator="lessThan">
      <formula>$C$4</formula>
    </cfRule>
  </conditionalFormatting>
  <conditionalFormatting sqref="CI43">
    <cfRule type="cellIs" dxfId="5751" priority="5417" operator="lessThan">
      <formula>$C$4</formula>
    </cfRule>
  </conditionalFormatting>
  <conditionalFormatting sqref="CI43">
    <cfRule type="cellIs" dxfId="5750" priority="5418" operator="lessThan">
      <formula>$C$4</formula>
    </cfRule>
  </conditionalFormatting>
  <conditionalFormatting sqref="CI44">
    <cfRule type="cellIs" dxfId="5749" priority="5419" operator="lessThan">
      <formula>$C$4</formula>
    </cfRule>
  </conditionalFormatting>
  <conditionalFormatting sqref="CI44">
    <cfRule type="cellIs" dxfId="5748" priority="5420" operator="lessThan">
      <formula>$C$4</formula>
    </cfRule>
  </conditionalFormatting>
  <conditionalFormatting sqref="CI45">
    <cfRule type="cellIs" dxfId="5747" priority="5421" operator="lessThan">
      <formula>$C$4</formula>
    </cfRule>
  </conditionalFormatting>
  <conditionalFormatting sqref="CI45">
    <cfRule type="cellIs" dxfId="5746" priority="5422" operator="lessThan">
      <formula>$C$4</formula>
    </cfRule>
  </conditionalFormatting>
  <conditionalFormatting sqref="CI46">
    <cfRule type="cellIs" dxfId="5745" priority="5423" operator="lessThan">
      <formula>$C$4</formula>
    </cfRule>
  </conditionalFormatting>
  <conditionalFormatting sqref="CI46">
    <cfRule type="cellIs" dxfId="5744" priority="5424" operator="lessThan">
      <formula>$C$4</formula>
    </cfRule>
  </conditionalFormatting>
  <conditionalFormatting sqref="CI47">
    <cfRule type="cellIs" dxfId="5743" priority="5425" operator="lessThan">
      <formula>$C$4</formula>
    </cfRule>
  </conditionalFormatting>
  <conditionalFormatting sqref="CI47">
    <cfRule type="cellIs" dxfId="5742" priority="5426" operator="lessThan">
      <formula>$C$4</formula>
    </cfRule>
  </conditionalFormatting>
  <conditionalFormatting sqref="CI48">
    <cfRule type="cellIs" dxfId="5741" priority="5427" operator="lessThan">
      <formula>$C$4</formula>
    </cfRule>
  </conditionalFormatting>
  <conditionalFormatting sqref="CI48">
    <cfRule type="cellIs" dxfId="5740" priority="5428" operator="lessThan">
      <formula>$C$4</formula>
    </cfRule>
  </conditionalFormatting>
  <conditionalFormatting sqref="CI49">
    <cfRule type="cellIs" dxfId="5739" priority="5429" operator="lessThan">
      <formula>$C$4</formula>
    </cfRule>
  </conditionalFormatting>
  <conditionalFormatting sqref="CI49">
    <cfRule type="cellIs" dxfId="5738" priority="5430" operator="lessThan">
      <formula>$C$4</formula>
    </cfRule>
  </conditionalFormatting>
  <conditionalFormatting sqref="CI50">
    <cfRule type="cellIs" dxfId="5737" priority="5431" operator="lessThan">
      <formula>$C$4</formula>
    </cfRule>
  </conditionalFormatting>
  <conditionalFormatting sqref="CI50">
    <cfRule type="cellIs" dxfId="5736" priority="5432" operator="lessThan">
      <formula>$C$4</formula>
    </cfRule>
  </conditionalFormatting>
  <conditionalFormatting sqref="CI51">
    <cfRule type="cellIs" dxfId="5735" priority="5433" operator="lessThan">
      <formula>$C$4</formula>
    </cfRule>
  </conditionalFormatting>
  <conditionalFormatting sqref="CI51">
    <cfRule type="cellIs" dxfId="5734" priority="5434" operator="lessThan">
      <formula>$C$4</formula>
    </cfRule>
  </conditionalFormatting>
  <conditionalFormatting sqref="CI52">
    <cfRule type="cellIs" dxfId="5733" priority="5435" operator="lessThan">
      <formula>$C$4</formula>
    </cfRule>
  </conditionalFormatting>
  <conditionalFormatting sqref="CI52">
    <cfRule type="cellIs" dxfId="5732" priority="5436" operator="lessThan">
      <formula>$C$4</formula>
    </cfRule>
  </conditionalFormatting>
  <conditionalFormatting sqref="CI53">
    <cfRule type="cellIs" dxfId="5731" priority="5437" operator="lessThan">
      <formula>$C$4</formula>
    </cfRule>
  </conditionalFormatting>
  <conditionalFormatting sqref="CI53">
    <cfRule type="cellIs" dxfId="5730" priority="5438" operator="lessThan">
      <formula>$C$4</formula>
    </cfRule>
  </conditionalFormatting>
  <conditionalFormatting sqref="CI54">
    <cfRule type="cellIs" dxfId="5729" priority="5439" operator="lessThan">
      <formula>$C$4</formula>
    </cfRule>
  </conditionalFormatting>
  <conditionalFormatting sqref="CI54">
    <cfRule type="cellIs" dxfId="5728" priority="5440" operator="lessThan">
      <formula>$C$4</formula>
    </cfRule>
  </conditionalFormatting>
  <conditionalFormatting sqref="CI55">
    <cfRule type="cellIs" dxfId="5727" priority="5441" operator="lessThan">
      <formula>$C$4</formula>
    </cfRule>
  </conditionalFormatting>
  <conditionalFormatting sqref="CI55">
    <cfRule type="cellIs" dxfId="5726" priority="5442" operator="lessThan">
      <formula>$C$4</formula>
    </cfRule>
  </conditionalFormatting>
  <conditionalFormatting sqref="CI56">
    <cfRule type="cellIs" dxfId="5725" priority="5443" operator="lessThan">
      <formula>$C$4</formula>
    </cfRule>
  </conditionalFormatting>
  <conditionalFormatting sqref="CI56">
    <cfRule type="cellIs" dxfId="5724" priority="5444" operator="lessThan">
      <formula>$C$4</formula>
    </cfRule>
  </conditionalFormatting>
  <conditionalFormatting sqref="CI57">
    <cfRule type="cellIs" dxfId="5723" priority="5445" operator="lessThan">
      <formula>$C$4</formula>
    </cfRule>
  </conditionalFormatting>
  <conditionalFormatting sqref="CI57">
    <cfRule type="cellIs" dxfId="5722" priority="5446" operator="lessThan">
      <formula>$C$4</formula>
    </cfRule>
  </conditionalFormatting>
  <conditionalFormatting sqref="CI58">
    <cfRule type="cellIs" dxfId="5721" priority="5447" operator="lessThan">
      <formula>$C$4</formula>
    </cfRule>
  </conditionalFormatting>
  <conditionalFormatting sqref="CI58">
    <cfRule type="cellIs" dxfId="5720" priority="5448" operator="lessThan">
      <formula>$C$4</formula>
    </cfRule>
  </conditionalFormatting>
  <conditionalFormatting sqref="CI59">
    <cfRule type="cellIs" dxfId="5719" priority="5449" operator="lessThan">
      <formula>$C$4</formula>
    </cfRule>
  </conditionalFormatting>
  <conditionalFormatting sqref="CI59">
    <cfRule type="cellIs" dxfId="5718" priority="5450" operator="lessThan">
      <formula>$C$4</formula>
    </cfRule>
  </conditionalFormatting>
  <conditionalFormatting sqref="CI60">
    <cfRule type="cellIs" dxfId="5717" priority="5451" operator="lessThan">
      <formula>$C$4</formula>
    </cfRule>
  </conditionalFormatting>
  <conditionalFormatting sqref="CI60">
    <cfRule type="cellIs" dxfId="5716" priority="5452" operator="lessThan">
      <formula>$C$4</formula>
    </cfRule>
  </conditionalFormatting>
  <conditionalFormatting sqref="CJ11">
    <cfRule type="cellIs" dxfId="5715" priority="5453" operator="lessThan">
      <formula>$C$4</formula>
    </cfRule>
  </conditionalFormatting>
  <conditionalFormatting sqref="CJ11">
    <cfRule type="cellIs" dxfId="5714" priority="5454" operator="lessThan">
      <formula>$C$4</formula>
    </cfRule>
  </conditionalFormatting>
  <conditionalFormatting sqref="CJ12">
    <cfRule type="cellIs" dxfId="5713" priority="5455" operator="lessThan">
      <formula>$C$4</formula>
    </cfRule>
  </conditionalFormatting>
  <conditionalFormatting sqref="CJ12">
    <cfRule type="cellIs" dxfId="5712" priority="5456" operator="lessThan">
      <formula>$C$4</formula>
    </cfRule>
  </conditionalFormatting>
  <conditionalFormatting sqref="CJ13">
    <cfRule type="cellIs" dxfId="5711" priority="5457" operator="lessThan">
      <formula>$C$4</formula>
    </cfRule>
  </conditionalFormatting>
  <conditionalFormatting sqref="CJ13">
    <cfRule type="cellIs" dxfId="5710" priority="5458" operator="lessThan">
      <formula>$C$4</formula>
    </cfRule>
  </conditionalFormatting>
  <conditionalFormatting sqref="CJ14">
    <cfRule type="cellIs" dxfId="5709" priority="5459" operator="lessThan">
      <formula>$C$4</formula>
    </cfRule>
  </conditionalFormatting>
  <conditionalFormatting sqref="CJ14">
    <cfRule type="cellIs" dxfId="5708" priority="5460" operator="lessThan">
      <formula>$C$4</formula>
    </cfRule>
  </conditionalFormatting>
  <conditionalFormatting sqref="CJ15">
    <cfRule type="cellIs" dxfId="5707" priority="5461" operator="lessThan">
      <formula>$C$4</formula>
    </cfRule>
  </conditionalFormatting>
  <conditionalFormatting sqref="CJ15">
    <cfRule type="cellIs" dxfId="5706" priority="5462" operator="lessThan">
      <formula>$C$4</formula>
    </cfRule>
  </conditionalFormatting>
  <conditionalFormatting sqref="CJ16">
    <cfRule type="cellIs" dxfId="5705" priority="5463" operator="lessThan">
      <formula>$C$4</formula>
    </cfRule>
  </conditionalFormatting>
  <conditionalFormatting sqref="CJ16">
    <cfRule type="cellIs" dxfId="5704" priority="5464" operator="lessThan">
      <formula>$C$4</formula>
    </cfRule>
  </conditionalFormatting>
  <conditionalFormatting sqref="CJ17">
    <cfRule type="cellIs" dxfId="5703" priority="5465" operator="lessThan">
      <formula>$C$4</formula>
    </cfRule>
  </conditionalFormatting>
  <conditionalFormatting sqref="CJ17">
    <cfRule type="cellIs" dxfId="5702" priority="5466" operator="lessThan">
      <formula>$C$4</formula>
    </cfRule>
  </conditionalFormatting>
  <conditionalFormatting sqref="CJ18">
    <cfRule type="cellIs" dxfId="5701" priority="5467" operator="lessThan">
      <formula>$C$4</formula>
    </cfRule>
  </conditionalFormatting>
  <conditionalFormatting sqref="CJ18">
    <cfRule type="cellIs" dxfId="5700" priority="5468" operator="lessThan">
      <formula>$C$4</formula>
    </cfRule>
  </conditionalFormatting>
  <conditionalFormatting sqref="CJ19">
    <cfRule type="cellIs" dxfId="5699" priority="5469" operator="lessThan">
      <formula>$C$4</formula>
    </cfRule>
  </conditionalFormatting>
  <conditionalFormatting sqref="CJ19">
    <cfRule type="cellIs" dxfId="5698" priority="5470" operator="lessThan">
      <formula>$C$4</formula>
    </cfRule>
  </conditionalFormatting>
  <conditionalFormatting sqref="CJ20">
    <cfRule type="cellIs" dxfId="5697" priority="5471" operator="lessThan">
      <formula>$C$4</formula>
    </cfRule>
  </conditionalFormatting>
  <conditionalFormatting sqref="CJ20">
    <cfRule type="cellIs" dxfId="5696" priority="5472" operator="lessThan">
      <formula>$C$4</formula>
    </cfRule>
  </conditionalFormatting>
  <conditionalFormatting sqref="CJ21">
    <cfRule type="cellIs" dxfId="5695" priority="5473" operator="lessThan">
      <formula>$C$4</formula>
    </cfRule>
  </conditionalFormatting>
  <conditionalFormatting sqref="CJ21">
    <cfRule type="cellIs" dxfId="5694" priority="5474" operator="lessThan">
      <formula>$C$4</formula>
    </cfRule>
  </conditionalFormatting>
  <conditionalFormatting sqref="CJ22">
    <cfRule type="cellIs" dxfId="5693" priority="5475" operator="lessThan">
      <formula>$C$4</formula>
    </cfRule>
  </conditionalFormatting>
  <conditionalFormatting sqref="CJ22">
    <cfRule type="cellIs" dxfId="5692" priority="5476" operator="lessThan">
      <formula>$C$4</formula>
    </cfRule>
  </conditionalFormatting>
  <conditionalFormatting sqref="CJ23">
    <cfRule type="cellIs" dxfId="5691" priority="5477" operator="lessThan">
      <formula>$C$4</formula>
    </cfRule>
  </conditionalFormatting>
  <conditionalFormatting sqref="CJ23">
    <cfRule type="cellIs" dxfId="5690" priority="5478" operator="lessThan">
      <formula>$C$4</formula>
    </cfRule>
  </conditionalFormatting>
  <conditionalFormatting sqref="CJ24">
    <cfRule type="cellIs" dxfId="5689" priority="5479" operator="lessThan">
      <formula>$C$4</formula>
    </cfRule>
  </conditionalFormatting>
  <conditionalFormatting sqref="CJ24">
    <cfRule type="cellIs" dxfId="5688" priority="5480" operator="lessThan">
      <formula>$C$4</formula>
    </cfRule>
  </conditionalFormatting>
  <conditionalFormatting sqref="CJ25">
    <cfRule type="cellIs" dxfId="5687" priority="5481" operator="lessThan">
      <formula>$C$4</formula>
    </cfRule>
  </conditionalFormatting>
  <conditionalFormatting sqref="CJ25">
    <cfRule type="cellIs" dxfId="5686" priority="5482" operator="lessThan">
      <formula>$C$4</formula>
    </cfRule>
  </conditionalFormatting>
  <conditionalFormatting sqref="CJ26">
    <cfRule type="cellIs" dxfId="5685" priority="5483" operator="lessThan">
      <formula>$C$4</formula>
    </cfRule>
  </conditionalFormatting>
  <conditionalFormatting sqref="CJ26">
    <cfRule type="cellIs" dxfId="5684" priority="5484" operator="lessThan">
      <formula>$C$4</formula>
    </cfRule>
  </conditionalFormatting>
  <conditionalFormatting sqref="CJ27">
    <cfRule type="cellIs" dxfId="5683" priority="5485" operator="lessThan">
      <formula>$C$4</formula>
    </cfRule>
  </conditionalFormatting>
  <conditionalFormatting sqref="CJ27">
    <cfRule type="cellIs" dxfId="5682" priority="5486" operator="lessThan">
      <formula>$C$4</formula>
    </cfRule>
  </conditionalFormatting>
  <conditionalFormatting sqref="CJ28">
    <cfRule type="cellIs" dxfId="5681" priority="5487" operator="lessThan">
      <formula>$C$4</formula>
    </cfRule>
  </conditionalFormatting>
  <conditionalFormatting sqref="CJ28">
    <cfRule type="cellIs" dxfId="5680" priority="5488" operator="lessThan">
      <formula>$C$4</formula>
    </cfRule>
  </conditionalFormatting>
  <conditionalFormatting sqref="CJ29">
    <cfRule type="cellIs" dxfId="5679" priority="5489" operator="lessThan">
      <formula>$C$4</formula>
    </cfRule>
  </conditionalFormatting>
  <conditionalFormatting sqref="CJ29">
    <cfRule type="cellIs" dxfId="5678" priority="5490" operator="lessThan">
      <formula>$C$4</formula>
    </cfRule>
  </conditionalFormatting>
  <conditionalFormatting sqref="CJ30">
    <cfRule type="cellIs" dxfId="5677" priority="5491" operator="lessThan">
      <formula>$C$4</formula>
    </cfRule>
  </conditionalFormatting>
  <conditionalFormatting sqref="CJ30">
    <cfRule type="cellIs" dxfId="5676" priority="5492" operator="lessThan">
      <formula>$C$4</formula>
    </cfRule>
  </conditionalFormatting>
  <conditionalFormatting sqref="CJ31">
    <cfRule type="cellIs" dxfId="5675" priority="5493" operator="lessThan">
      <formula>$C$4</formula>
    </cfRule>
  </conditionalFormatting>
  <conditionalFormatting sqref="CJ31">
    <cfRule type="cellIs" dxfId="5674" priority="5494" operator="lessThan">
      <formula>$C$4</formula>
    </cfRule>
  </conditionalFormatting>
  <conditionalFormatting sqref="CJ32">
    <cfRule type="cellIs" dxfId="5673" priority="5495" operator="lessThan">
      <formula>$C$4</formula>
    </cfRule>
  </conditionalFormatting>
  <conditionalFormatting sqref="CJ32">
    <cfRule type="cellIs" dxfId="5672" priority="5496" operator="lessThan">
      <formula>$C$4</formula>
    </cfRule>
  </conditionalFormatting>
  <conditionalFormatting sqref="CJ33">
    <cfRule type="cellIs" dxfId="5671" priority="5497" operator="lessThan">
      <formula>$C$4</formula>
    </cfRule>
  </conditionalFormatting>
  <conditionalFormatting sqref="CJ33">
    <cfRule type="cellIs" dxfId="5670" priority="5498" operator="lessThan">
      <formula>$C$4</formula>
    </cfRule>
  </conditionalFormatting>
  <conditionalFormatting sqref="CJ34">
    <cfRule type="cellIs" dxfId="5669" priority="5499" operator="lessThan">
      <formula>$C$4</formula>
    </cfRule>
  </conditionalFormatting>
  <conditionalFormatting sqref="CJ34">
    <cfRule type="cellIs" dxfId="5668" priority="5500" operator="lessThan">
      <formula>$C$4</formula>
    </cfRule>
  </conditionalFormatting>
  <conditionalFormatting sqref="CJ35">
    <cfRule type="cellIs" dxfId="5667" priority="5501" operator="lessThan">
      <formula>$C$4</formula>
    </cfRule>
  </conditionalFormatting>
  <conditionalFormatting sqref="CJ35">
    <cfRule type="cellIs" dxfId="5666" priority="5502" operator="lessThan">
      <formula>$C$4</formula>
    </cfRule>
  </conditionalFormatting>
  <conditionalFormatting sqref="CJ36">
    <cfRule type="cellIs" dxfId="5665" priority="5503" operator="lessThan">
      <formula>$C$4</formula>
    </cfRule>
  </conditionalFormatting>
  <conditionalFormatting sqref="CJ36">
    <cfRule type="cellIs" dxfId="5664" priority="5504" operator="lessThan">
      <formula>$C$4</formula>
    </cfRule>
  </conditionalFormatting>
  <conditionalFormatting sqref="CJ37">
    <cfRule type="cellIs" dxfId="5663" priority="5505" operator="lessThan">
      <formula>$C$4</formula>
    </cfRule>
  </conditionalFormatting>
  <conditionalFormatting sqref="CJ37">
    <cfRule type="cellIs" dxfId="5662" priority="5506" operator="lessThan">
      <formula>$C$4</formula>
    </cfRule>
  </conditionalFormatting>
  <conditionalFormatting sqref="CJ38">
    <cfRule type="cellIs" dxfId="5661" priority="5507" operator="lessThan">
      <formula>$C$4</formula>
    </cfRule>
  </conditionalFormatting>
  <conditionalFormatting sqref="CJ38">
    <cfRule type="cellIs" dxfId="5660" priority="5508" operator="lessThan">
      <formula>$C$4</formula>
    </cfRule>
  </conditionalFormatting>
  <conditionalFormatting sqref="CJ39">
    <cfRule type="cellIs" dxfId="5659" priority="5509" operator="lessThan">
      <formula>$C$4</formula>
    </cfRule>
  </conditionalFormatting>
  <conditionalFormatting sqref="CJ39">
    <cfRule type="cellIs" dxfId="5658" priority="5510" operator="lessThan">
      <formula>$C$4</formula>
    </cfRule>
  </conditionalFormatting>
  <conditionalFormatting sqref="CJ40">
    <cfRule type="cellIs" dxfId="5657" priority="5511" operator="lessThan">
      <formula>$C$4</formula>
    </cfRule>
  </conditionalFormatting>
  <conditionalFormatting sqref="CJ40">
    <cfRule type="cellIs" dxfId="5656" priority="5512" operator="lessThan">
      <formula>$C$4</formula>
    </cfRule>
  </conditionalFormatting>
  <conditionalFormatting sqref="CJ41">
    <cfRule type="cellIs" dxfId="5655" priority="5513" operator="lessThan">
      <formula>$C$4</formula>
    </cfRule>
  </conditionalFormatting>
  <conditionalFormatting sqref="CJ41">
    <cfRule type="cellIs" dxfId="5654" priority="5514" operator="lessThan">
      <formula>$C$4</formula>
    </cfRule>
  </conditionalFormatting>
  <conditionalFormatting sqref="CJ42">
    <cfRule type="cellIs" dxfId="5653" priority="5515" operator="lessThan">
      <formula>$C$4</formula>
    </cfRule>
  </conditionalFormatting>
  <conditionalFormatting sqref="CJ42">
    <cfRule type="cellIs" dxfId="5652" priority="5516" operator="lessThan">
      <formula>$C$4</formula>
    </cfRule>
  </conditionalFormatting>
  <conditionalFormatting sqref="CJ43">
    <cfRule type="cellIs" dxfId="5651" priority="5517" operator="lessThan">
      <formula>$C$4</formula>
    </cfRule>
  </conditionalFormatting>
  <conditionalFormatting sqref="CJ43">
    <cfRule type="cellIs" dxfId="5650" priority="5518" operator="lessThan">
      <formula>$C$4</formula>
    </cfRule>
  </conditionalFormatting>
  <conditionalFormatting sqref="CJ44">
    <cfRule type="cellIs" dxfId="5649" priority="5519" operator="lessThan">
      <formula>$C$4</formula>
    </cfRule>
  </conditionalFormatting>
  <conditionalFormatting sqref="CJ44">
    <cfRule type="cellIs" dxfId="5648" priority="5520" operator="lessThan">
      <formula>$C$4</formula>
    </cfRule>
  </conditionalFormatting>
  <conditionalFormatting sqref="CJ45">
    <cfRule type="cellIs" dxfId="5647" priority="5521" operator="lessThan">
      <formula>$C$4</formula>
    </cfRule>
  </conditionalFormatting>
  <conditionalFormatting sqref="CJ45">
    <cfRule type="cellIs" dxfId="5646" priority="5522" operator="lessThan">
      <formula>$C$4</formula>
    </cfRule>
  </conditionalFormatting>
  <conditionalFormatting sqref="CJ46">
    <cfRule type="cellIs" dxfId="5645" priority="5523" operator="lessThan">
      <formula>$C$4</formula>
    </cfRule>
  </conditionalFormatting>
  <conditionalFormatting sqref="CJ46">
    <cfRule type="cellIs" dxfId="5644" priority="5524" operator="lessThan">
      <formula>$C$4</formula>
    </cfRule>
  </conditionalFormatting>
  <conditionalFormatting sqref="CJ47">
    <cfRule type="cellIs" dxfId="5643" priority="5525" operator="lessThan">
      <formula>$C$4</formula>
    </cfRule>
  </conditionalFormatting>
  <conditionalFormatting sqref="CJ47">
    <cfRule type="cellIs" dxfId="5642" priority="5526" operator="lessThan">
      <formula>$C$4</formula>
    </cfRule>
  </conditionalFormatting>
  <conditionalFormatting sqref="CJ48">
    <cfRule type="cellIs" dxfId="5641" priority="5527" operator="lessThan">
      <formula>$C$4</formula>
    </cfRule>
  </conditionalFormatting>
  <conditionalFormatting sqref="CJ48">
    <cfRule type="cellIs" dxfId="5640" priority="5528" operator="lessThan">
      <formula>$C$4</formula>
    </cfRule>
  </conditionalFormatting>
  <conditionalFormatting sqref="CJ49">
    <cfRule type="cellIs" dxfId="5639" priority="5529" operator="lessThan">
      <formula>$C$4</formula>
    </cfRule>
  </conditionalFormatting>
  <conditionalFormatting sqref="CJ49">
    <cfRule type="cellIs" dxfId="5638" priority="5530" operator="lessThan">
      <formula>$C$4</formula>
    </cfRule>
  </conditionalFormatting>
  <conditionalFormatting sqref="CJ50">
    <cfRule type="cellIs" dxfId="5637" priority="5531" operator="lessThan">
      <formula>$C$4</formula>
    </cfRule>
  </conditionalFormatting>
  <conditionalFormatting sqref="CJ50">
    <cfRule type="cellIs" dxfId="5636" priority="5532" operator="lessThan">
      <formula>$C$4</formula>
    </cfRule>
  </conditionalFormatting>
  <conditionalFormatting sqref="CJ51">
    <cfRule type="cellIs" dxfId="5635" priority="5533" operator="lessThan">
      <formula>$C$4</formula>
    </cfRule>
  </conditionalFormatting>
  <conditionalFormatting sqref="CJ51">
    <cfRule type="cellIs" dxfId="5634" priority="5534" operator="lessThan">
      <formula>$C$4</formula>
    </cfRule>
  </conditionalFormatting>
  <conditionalFormatting sqref="CJ52">
    <cfRule type="cellIs" dxfId="5633" priority="5535" operator="lessThan">
      <formula>$C$4</formula>
    </cfRule>
  </conditionalFormatting>
  <conditionalFormatting sqref="CJ52">
    <cfRule type="cellIs" dxfId="5632" priority="5536" operator="lessThan">
      <formula>$C$4</formula>
    </cfRule>
  </conditionalFormatting>
  <conditionalFormatting sqref="CJ53">
    <cfRule type="cellIs" dxfId="5631" priority="5537" operator="lessThan">
      <formula>$C$4</formula>
    </cfRule>
  </conditionalFormatting>
  <conditionalFormatting sqref="CJ53">
    <cfRule type="cellIs" dxfId="5630" priority="5538" operator="lessThan">
      <formula>$C$4</formula>
    </cfRule>
  </conditionalFormatting>
  <conditionalFormatting sqref="CJ54">
    <cfRule type="cellIs" dxfId="5629" priority="5539" operator="lessThan">
      <formula>$C$4</formula>
    </cfRule>
  </conditionalFormatting>
  <conditionalFormatting sqref="CJ54">
    <cfRule type="cellIs" dxfId="5628" priority="5540" operator="lessThan">
      <formula>$C$4</formula>
    </cfRule>
  </conditionalFormatting>
  <conditionalFormatting sqref="CJ55">
    <cfRule type="cellIs" dxfId="5627" priority="5541" operator="lessThan">
      <formula>$C$4</formula>
    </cfRule>
  </conditionalFormatting>
  <conditionalFormatting sqref="CJ55">
    <cfRule type="cellIs" dxfId="5626" priority="5542" operator="lessThan">
      <formula>$C$4</formula>
    </cfRule>
  </conditionalFormatting>
  <conditionalFormatting sqref="CJ56">
    <cfRule type="cellIs" dxfId="5625" priority="5543" operator="lessThan">
      <formula>$C$4</formula>
    </cfRule>
  </conditionalFormatting>
  <conditionalFormatting sqref="CJ56">
    <cfRule type="cellIs" dxfId="5624" priority="5544" operator="lessThan">
      <formula>$C$4</formula>
    </cfRule>
  </conditionalFormatting>
  <conditionalFormatting sqref="CJ57">
    <cfRule type="cellIs" dxfId="5623" priority="5545" operator="lessThan">
      <formula>$C$4</formula>
    </cfRule>
  </conditionalFormatting>
  <conditionalFormatting sqref="CJ57">
    <cfRule type="cellIs" dxfId="5622" priority="5546" operator="lessThan">
      <formula>$C$4</formula>
    </cfRule>
  </conditionalFormatting>
  <conditionalFormatting sqref="CJ58">
    <cfRule type="cellIs" dxfId="5621" priority="5547" operator="lessThan">
      <formula>$C$4</formula>
    </cfRule>
  </conditionalFormatting>
  <conditionalFormatting sqref="CJ58">
    <cfRule type="cellIs" dxfId="5620" priority="5548" operator="lessThan">
      <formula>$C$4</formula>
    </cfRule>
  </conditionalFormatting>
  <conditionalFormatting sqref="CJ59">
    <cfRule type="cellIs" dxfId="5619" priority="5549" operator="lessThan">
      <formula>$C$4</formula>
    </cfRule>
  </conditionalFormatting>
  <conditionalFormatting sqref="CJ59">
    <cfRule type="cellIs" dxfId="5618" priority="5550" operator="lessThan">
      <formula>$C$4</formula>
    </cfRule>
  </conditionalFormatting>
  <conditionalFormatting sqref="CJ60">
    <cfRule type="cellIs" dxfId="5617" priority="5551" operator="lessThan">
      <formula>$C$4</formula>
    </cfRule>
  </conditionalFormatting>
  <conditionalFormatting sqref="CJ60">
    <cfRule type="cellIs" dxfId="5616" priority="5552" operator="lessThan">
      <formula>$C$4</formula>
    </cfRule>
  </conditionalFormatting>
  <conditionalFormatting sqref="CK11">
    <cfRule type="cellIs" dxfId="5615" priority="5553" operator="lessThan">
      <formula>$C$4</formula>
    </cfRule>
  </conditionalFormatting>
  <conditionalFormatting sqref="CK11">
    <cfRule type="cellIs" dxfId="5614" priority="5554" operator="lessThan">
      <formula>$C$4</formula>
    </cfRule>
  </conditionalFormatting>
  <conditionalFormatting sqref="CK12">
    <cfRule type="cellIs" dxfId="5613" priority="5555" operator="lessThan">
      <formula>$C$4</formula>
    </cfRule>
  </conditionalFormatting>
  <conditionalFormatting sqref="CK12">
    <cfRule type="cellIs" dxfId="5612" priority="5556" operator="lessThan">
      <formula>$C$4</formula>
    </cfRule>
  </conditionalFormatting>
  <conditionalFormatting sqref="CK13">
    <cfRule type="cellIs" dxfId="5611" priority="5557" operator="lessThan">
      <formula>$C$4</formula>
    </cfRule>
  </conditionalFormatting>
  <conditionalFormatting sqref="CK13">
    <cfRule type="cellIs" dxfId="5610" priority="5558" operator="lessThan">
      <formula>$C$4</formula>
    </cfRule>
  </conditionalFormatting>
  <conditionalFormatting sqref="CK14">
    <cfRule type="cellIs" dxfId="5609" priority="5559" operator="lessThan">
      <formula>$C$4</formula>
    </cfRule>
  </conditionalFormatting>
  <conditionalFormatting sqref="CK14">
    <cfRule type="cellIs" dxfId="5608" priority="5560" operator="lessThan">
      <formula>$C$4</formula>
    </cfRule>
  </conditionalFormatting>
  <conditionalFormatting sqref="CK15">
    <cfRule type="cellIs" dxfId="5607" priority="5561" operator="lessThan">
      <formula>$C$4</formula>
    </cfRule>
  </conditionalFormatting>
  <conditionalFormatting sqref="CK15">
    <cfRule type="cellIs" dxfId="5606" priority="5562" operator="lessThan">
      <formula>$C$4</formula>
    </cfRule>
  </conditionalFormatting>
  <conditionalFormatting sqref="CK16">
    <cfRule type="cellIs" dxfId="5605" priority="5563" operator="lessThan">
      <formula>$C$4</formula>
    </cfRule>
  </conditionalFormatting>
  <conditionalFormatting sqref="CK16">
    <cfRule type="cellIs" dxfId="5604" priority="5564" operator="lessThan">
      <formula>$C$4</formula>
    </cfRule>
  </conditionalFormatting>
  <conditionalFormatting sqref="CK17">
    <cfRule type="cellIs" dxfId="5603" priority="5565" operator="lessThan">
      <formula>$C$4</formula>
    </cfRule>
  </conditionalFormatting>
  <conditionalFormatting sqref="CK17">
    <cfRule type="cellIs" dxfId="5602" priority="5566" operator="lessThan">
      <formula>$C$4</formula>
    </cfRule>
  </conditionalFormatting>
  <conditionalFormatting sqref="CK18">
    <cfRule type="cellIs" dxfId="5601" priority="5567" operator="lessThan">
      <formula>$C$4</formula>
    </cfRule>
  </conditionalFormatting>
  <conditionalFormatting sqref="CK18">
    <cfRule type="cellIs" dxfId="5600" priority="5568" operator="lessThan">
      <formula>$C$4</formula>
    </cfRule>
  </conditionalFormatting>
  <conditionalFormatting sqref="CK19">
    <cfRule type="cellIs" dxfId="5599" priority="5569" operator="lessThan">
      <formula>$C$4</formula>
    </cfRule>
  </conditionalFormatting>
  <conditionalFormatting sqref="CK19">
    <cfRule type="cellIs" dxfId="5598" priority="5570" operator="lessThan">
      <formula>$C$4</formula>
    </cfRule>
  </conditionalFormatting>
  <conditionalFormatting sqref="CK20">
    <cfRule type="cellIs" dxfId="5597" priority="5571" operator="lessThan">
      <formula>$C$4</formula>
    </cfRule>
  </conditionalFormatting>
  <conditionalFormatting sqref="CK20">
    <cfRule type="cellIs" dxfId="5596" priority="5572" operator="lessThan">
      <formula>$C$4</formula>
    </cfRule>
  </conditionalFormatting>
  <conditionalFormatting sqref="CK21">
    <cfRule type="cellIs" dxfId="5595" priority="5573" operator="lessThan">
      <formula>$C$4</formula>
    </cfRule>
  </conditionalFormatting>
  <conditionalFormatting sqref="CK21">
    <cfRule type="cellIs" dxfId="5594" priority="5574" operator="lessThan">
      <formula>$C$4</formula>
    </cfRule>
  </conditionalFormatting>
  <conditionalFormatting sqref="CK22">
    <cfRule type="cellIs" dxfId="5593" priority="5575" operator="lessThan">
      <formula>$C$4</formula>
    </cfRule>
  </conditionalFormatting>
  <conditionalFormatting sqref="CK22">
    <cfRule type="cellIs" dxfId="5592" priority="5576" operator="lessThan">
      <formula>$C$4</formula>
    </cfRule>
  </conditionalFormatting>
  <conditionalFormatting sqref="CK23">
    <cfRule type="cellIs" dxfId="5591" priority="5577" operator="lessThan">
      <formula>$C$4</formula>
    </cfRule>
  </conditionalFormatting>
  <conditionalFormatting sqref="CK23">
    <cfRule type="cellIs" dxfId="5590" priority="5578" operator="lessThan">
      <formula>$C$4</formula>
    </cfRule>
  </conditionalFormatting>
  <conditionalFormatting sqref="CK24">
    <cfRule type="cellIs" dxfId="5589" priority="5579" operator="lessThan">
      <formula>$C$4</formula>
    </cfRule>
  </conditionalFormatting>
  <conditionalFormatting sqref="CK24">
    <cfRule type="cellIs" dxfId="5588" priority="5580" operator="lessThan">
      <formula>$C$4</formula>
    </cfRule>
  </conditionalFormatting>
  <conditionalFormatting sqref="CK25">
    <cfRule type="cellIs" dxfId="5587" priority="5581" operator="lessThan">
      <formula>$C$4</formula>
    </cfRule>
  </conditionalFormatting>
  <conditionalFormatting sqref="CK25">
    <cfRule type="cellIs" dxfId="5586" priority="5582" operator="lessThan">
      <formula>$C$4</formula>
    </cfRule>
  </conditionalFormatting>
  <conditionalFormatting sqref="CK26">
    <cfRule type="cellIs" dxfId="5585" priority="5583" operator="lessThan">
      <formula>$C$4</formula>
    </cfRule>
  </conditionalFormatting>
  <conditionalFormatting sqref="CK26">
    <cfRule type="cellIs" dxfId="5584" priority="5584" operator="lessThan">
      <formula>$C$4</formula>
    </cfRule>
  </conditionalFormatting>
  <conditionalFormatting sqref="CK27">
    <cfRule type="cellIs" dxfId="5583" priority="5585" operator="lessThan">
      <formula>$C$4</formula>
    </cfRule>
  </conditionalFormatting>
  <conditionalFormatting sqref="CK27">
    <cfRule type="cellIs" dxfId="5582" priority="5586" operator="lessThan">
      <formula>$C$4</formula>
    </cfRule>
  </conditionalFormatting>
  <conditionalFormatting sqref="CK28">
    <cfRule type="cellIs" dxfId="5581" priority="5587" operator="lessThan">
      <formula>$C$4</formula>
    </cfRule>
  </conditionalFormatting>
  <conditionalFormatting sqref="CK28">
    <cfRule type="cellIs" dxfId="5580" priority="5588" operator="lessThan">
      <formula>$C$4</formula>
    </cfRule>
  </conditionalFormatting>
  <conditionalFormatting sqref="CK29">
    <cfRule type="cellIs" dxfId="5579" priority="5589" operator="lessThan">
      <formula>$C$4</formula>
    </cfRule>
  </conditionalFormatting>
  <conditionalFormatting sqref="CK29">
    <cfRule type="cellIs" dxfId="5578" priority="5590" operator="lessThan">
      <formula>$C$4</formula>
    </cfRule>
  </conditionalFormatting>
  <conditionalFormatting sqref="CK30">
    <cfRule type="cellIs" dxfId="5577" priority="5591" operator="lessThan">
      <formula>$C$4</formula>
    </cfRule>
  </conditionalFormatting>
  <conditionalFormatting sqref="CK30">
    <cfRule type="cellIs" dxfId="5576" priority="5592" operator="lessThan">
      <formula>$C$4</formula>
    </cfRule>
  </conditionalFormatting>
  <conditionalFormatting sqref="CK31">
    <cfRule type="cellIs" dxfId="5575" priority="5593" operator="lessThan">
      <formula>$C$4</formula>
    </cfRule>
  </conditionalFormatting>
  <conditionalFormatting sqref="CK31">
    <cfRule type="cellIs" dxfId="5574" priority="5594" operator="lessThan">
      <formula>$C$4</formula>
    </cfRule>
  </conditionalFormatting>
  <conditionalFormatting sqref="CK32">
    <cfRule type="cellIs" dxfId="5573" priority="5595" operator="lessThan">
      <formula>$C$4</formula>
    </cfRule>
  </conditionalFormatting>
  <conditionalFormatting sqref="CK32">
    <cfRule type="cellIs" dxfId="5572" priority="5596" operator="lessThan">
      <formula>$C$4</formula>
    </cfRule>
  </conditionalFormatting>
  <conditionalFormatting sqref="CK33">
    <cfRule type="cellIs" dxfId="5571" priority="5597" operator="lessThan">
      <formula>$C$4</formula>
    </cfRule>
  </conditionalFormatting>
  <conditionalFormatting sqref="CK33">
    <cfRule type="cellIs" dxfId="5570" priority="5598" operator="lessThan">
      <formula>$C$4</formula>
    </cfRule>
  </conditionalFormatting>
  <conditionalFormatting sqref="CK34">
    <cfRule type="cellIs" dxfId="5569" priority="5599" operator="lessThan">
      <formula>$C$4</formula>
    </cfRule>
  </conditionalFormatting>
  <conditionalFormatting sqref="CK34">
    <cfRule type="cellIs" dxfId="5568" priority="5600" operator="lessThan">
      <formula>$C$4</formula>
    </cfRule>
  </conditionalFormatting>
  <conditionalFormatting sqref="CK35">
    <cfRule type="cellIs" dxfId="5567" priority="5601" operator="lessThan">
      <formula>$C$4</formula>
    </cfRule>
  </conditionalFormatting>
  <conditionalFormatting sqref="CK35">
    <cfRule type="cellIs" dxfId="5566" priority="5602" operator="lessThan">
      <formula>$C$4</formula>
    </cfRule>
  </conditionalFormatting>
  <conditionalFormatting sqref="CK36">
    <cfRule type="cellIs" dxfId="5565" priority="5603" operator="lessThan">
      <formula>$C$4</formula>
    </cfRule>
  </conditionalFormatting>
  <conditionalFormatting sqref="CK36">
    <cfRule type="cellIs" dxfId="5564" priority="5604" operator="lessThan">
      <formula>$C$4</formula>
    </cfRule>
  </conditionalFormatting>
  <conditionalFormatting sqref="CK37">
    <cfRule type="cellIs" dxfId="5563" priority="5605" operator="lessThan">
      <formula>$C$4</formula>
    </cfRule>
  </conditionalFormatting>
  <conditionalFormatting sqref="CK37">
    <cfRule type="cellIs" dxfId="5562" priority="5606" operator="lessThan">
      <formula>$C$4</formula>
    </cfRule>
  </conditionalFormatting>
  <conditionalFormatting sqref="CK38">
    <cfRule type="cellIs" dxfId="5561" priority="5607" operator="lessThan">
      <formula>$C$4</formula>
    </cfRule>
  </conditionalFormatting>
  <conditionalFormatting sqref="CK38">
    <cfRule type="cellIs" dxfId="5560" priority="5608" operator="lessThan">
      <formula>$C$4</formula>
    </cfRule>
  </conditionalFormatting>
  <conditionalFormatting sqref="CK39">
    <cfRule type="cellIs" dxfId="5559" priority="5609" operator="lessThan">
      <formula>$C$4</formula>
    </cfRule>
  </conditionalFormatting>
  <conditionalFormatting sqref="CK39">
    <cfRule type="cellIs" dxfId="5558" priority="5610" operator="lessThan">
      <formula>$C$4</formula>
    </cfRule>
  </conditionalFormatting>
  <conditionalFormatting sqref="CK40">
    <cfRule type="cellIs" dxfId="5557" priority="5611" operator="lessThan">
      <formula>$C$4</formula>
    </cfRule>
  </conditionalFormatting>
  <conditionalFormatting sqref="CK40">
    <cfRule type="cellIs" dxfId="5556" priority="5612" operator="lessThan">
      <formula>$C$4</formula>
    </cfRule>
  </conditionalFormatting>
  <conditionalFormatting sqref="CK41">
    <cfRule type="cellIs" dxfId="5555" priority="5613" operator="lessThan">
      <formula>$C$4</formula>
    </cfRule>
  </conditionalFormatting>
  <conditionalFormatting sqref="CK41">
    <cfRule type="cellIs" dxfId="5554" priority="5614" operator="lessThan">
      <formula>$C$4</formula>
    </cfRule>
  </conditionalFormatting>
  <conditionalFormatting sqref="CK42">
    <cfRule type="cellIs" dxfId="5553" priority="5615" operator="lessThan">
      <formula>$C$4</formula>
    </cfRule>
  </conditionalFormatting>
  <conditionalFormatting sqref="CK42">
    <cfRule type="cellIs" dxfId="5552" priority="5616" operator="lessThan">
      <formula>$C$4</formula>
    </cfRule>
  </conditionalFormatting>
  <conditionalFormatting sqref="CK43">
    <cfRule type="cellIs" dxfId="5551" priority="5617" operator="lessThan">
      <formula>$C$4</formula>
    </cfRule>
  </conditionalFormatting>
  <conditionalFormatting sqref="CK43">
    <cfRule type="cellIs" dxfId="5550" priority="5618" operator="lessThan">
      <formula>$C$4</formula>
    </cfRule>
  </conditionalFormatting>
  <conditionalFormatting sqref="CK44">
    <cfRule type="cellIs" dxfId="5549" priority="5619" operator="lessThan">
      <formula>$C$4</formula>
    </cfRule>
  </conditionalFormatting>
  <conditionalFormatting sqref="CK44">
    <cfRule type="cellIs" dxfId="5548" priority="5620" operator="lessThan">
      <formula>$C$4</formula>
    </cfRule>
  </conditionalFormatting>
  <conditionalFormatting sqref="CK45">
    <cfRule type="cellIs" dxfId="5547" priority="5621" operator="lessThan">
      <formula>$C$4</formula>
    </cfRule>
  </conditionalFormatting>
  <conditionalFormatting sqref="CK45">
    <cfRule type="cellIs" dxfId="5546" priority="5622" operator="lessThan">
      <formula>$C$4</formula>
    </cfRule>
  </conditionalFormatting>
  <conditionalFormatting sqref="CK46">
    <cfRule type="cellIs" dxfId="5545" priority="5623" operator="lessThan">
      <formula>$C$4</formula>
    </cfRule>
  </conditionalFormatting>
  <conditionalFormatting sqref="CK46">
    <cfRule type="cellIs" dxfId="5544" priority="5624" operator="lessThan">
      <formula>$C$4</formula>
    </cfRule>
  </conditionalFormatting>
  <conditionalFormatting sqref="CK47">
    <cfRule type="cellIs" dxfId="5543" priority="5625" operator="lessThan">
      <formula>$C$4</formula>
    </cfRule>
  </conditionalFormatting>
  <conditionalFormatting sqref="CK47">
    <cfRule type="cellIs" dxfId="5542" priority="5626" operator="lessThan">
      <formula>$C$4</formula>
    </cfRule>
  </conditionalFormatting>
  <conditionalFormatting sqref="CK48">
    <cfRule type="cellIs" dxfId="5541" priority="5627" operator="lessThan">
      <formula>$C$4</formula>
    </cfRule>
  </conditionalFormatting>
  <conditionalFormatting sqref="CK48">
    <cfRule type="cellIs" dxfId="5540" priority="5628" operator="lessThan">
      <formula>$C$4</formula>
    </cfRule>
  </conditionalFormatting>
  <conditionalFormatting sqref="CK49">
    <cfRule type="cellIs" dxfId="5539" priority="5629" operator="lessThan">
      <formula>$C$4</formula>
    </cfRule>
  </conditionalFormatting>
  <conditionalFormatting sqref="CK49">
    <cfRule type="cellIs" dxfId="5538" priority="5630" operator="lessThan">
      <formula>$C$4</formula>
    </cfRule>
  </conditionalFormatting>
  <conditionalFormatting sqref="CK50">
    <cfRule type="cellIs" dxfId="5537" priority="5631" operator="lessThan">
      <formula>$C$4</formula>
    </cfRule>
  </conditionalFormatting>
  <conditionalFormatting sqref="CK50">
    <cfRule type="cellIs" dxfId="5536" priority="5632" operator="lessThan">
      <formula>$C$4</formula>
    </cfRule>
  </conditionalFormatting>
  <conditionalFormatting sqref="CK51">
    <cfRule type="cellIs" dxfId="5535" priority="5633" operator="lessThan">
      <formula>$C$4</formula>
    </cfRule>
  </conditionalFormatting>
  <conditionalFormatting sqref="CK51">
    <cfRule type="cellIs" dxfId="5534" priority="5634" operator="lessThan">
      <formula>$C$4</formula>
    </cfRule>
  </conditionalFormatting>
  <conditionalFormatting sqref="CK52">
    <cfRule type="cellIs" dxfId="5533" priority="5635" operator="lessThan">
      <formula>$C$4</formula>
    </cfRule>
  </conditionalFormatting>
  <conditionalFormatting sqref="CK52">
    <cfRule type="cellIs" dxfId="5532" priority="5636" operator="lessThan">
      <formula>$C$4</formula>
    </cfRule>
  </conditionalFormatting>
  <conditionalFormatting sqref="CK53">
    <cfRule type="cellIs" dxfId="5531" priority="5637" operator="lessThan">
      <formula>$C$4</formula>
    </cfRule>
  </conditionalFormatting>
  <conditionalFormatting sqref="CK53">
    <cfRule type="cellIs" dxfId="5530" priority="5638" operator="lessThan">
      <formula>$C$4</formula>
    </cfRule>
  </conditionalFormatting>
  <conditionalFormatting sqref="CK54">
    <cfRule type="cellIs" dxfId="5529" priority="5639" operator="lessThan">
      <formula>$C$4</formula>
    </cfRule>
  </conditionalFormatting>
  <conditionalFormatting sqref="CK54">
    <cfRule type="cellIs" dxfId="5528" priority="5640" operator="lessThan">
      <formula>$C$4</formula>
    </cfRule>
  </conditionalFormatting>
  <conditionalFormatting sqref="CK55">
    <cfRule type="cellIs" dxfId="5527" priority="5641" operator="lessThan">
      <formula>$C$4</formula>
    </cfRule>
  </conditionalFormatting>
  <conditionalFormatting sqref="CK55">
    <cfRule type="cellIs" dxfId="5526" priority="5642" operator="lessThan">
      <formula>$C$4</formula>
    </cfRule>
  </conditionalFormatting>
  <conditionalFormatting sqref="CK56">
    <cfRule type="cellIs" dxfId="5525" priority="5643" operator="lessThan">
      <formula>$C$4</formula>
    </cfRule>
  </conditionalFormatting>
  <conditionalFormatting sqref="CK56">
    <cfRule type="cellIs" dxfId="5524" priority="5644" operator="lessThan">
      <formula>$C$4</formula>
    </cfRule>
  </conditionalFormatting>
  <conditionalFormatting sqref="CK57">
    <cfRule type="cellIs" dxfId="5523" priority="5645" operator="lessThan">
      <formula>$C$4</formula>
    </cfRule>
  </conditionalFormatting>
  <conditionalFormatting sqref="CK57">
    <cfRule type="cellIs" dxfId="5522" priority="5646" operator="lessThan">
      <formula>$C$4</formula>
    </cfRule>
  </conditionalFormatting>
  <conditionalFormatting sqref="CK58">
    <cfRule type="cellIs" dxfId="5521" priority="5647" operator="lessThan">
      <formula>$C$4</formula>
    </cfRule>
  </conditionalFormatting>
  <conditionalFormatting sqref="CK58">
    <cfRule type="cellIs" dxfId="5520" priority="5648" operator="lessThan">
      <formula>$C$4</formula>
    </cfRule>
  </conditionalFormatting>
  <conditionalFormatting sqref="CK59">
    <cfRule type="cellIs" dxfId="5519" priority="5649" operator="lessThan">
      <formula>$C$4</formula>
    </cfRule>
  </conditionalFormatting>
  <conditionalFormatting sqref="CK59">
    <cfRule type="cellIs" dxfId="5518" priority="5650" operator="lessThan">
      <formula>$C$4</formula>
    </cfRule>
  </conditionalFormatting>
  <conditionalFormatting sqref="CK60">
    <cfRule type="cellIs" dxfId="5517" priority="5651" operator="lessThan">
      <formula>$C$4</formula>
    </cfRule>
  </conditionalFormatting>
  <conditionalFormatting sqref="CK60">
    <cfRule type="cellIs" dxfId="5516" priority="5652" operator="lessThan">
      <formula>$C$4</formula>
    </cfRule>
  </conditionalFormatting>
  <conditionalFormatting sqref="CL11">
    <cfRule type="cellIs" dxfId="5515" priority="5653" operator="lessThan">
      <formula>$C$4</formula>
    </cfRule>
  </conditionalFormatting>
  <conditionalFormatting sqref="CL11">
    <cfRule type="cellIs" dxfId="5514" priority="5654" operator="lessThan">
      <formula>$C$4</formula>
    </cfRule>
  </conditionalFormatting>
  <conditionalFormatting sqref="CL12">
    <cfRule type="cellIs" dxfId="5513" priority="5655" operator="lessThan">
      <formula>$C$4</formula>
    </cfRule>
  </conditionalFormatting>
  <conditionalFormatting sqref="CL12">
    <cfRule type="cellIs" dxfId="5512" priority="5656" operator="lessThan">
      <formula>$C$4</formula>
    </cfRule>
  </conditionalFormatting>
  <conditionalFormatting sqref="CL13">
    <cfRule type="cellIs" dxfId="5511" priority="5657" operator="lessThan">
      <formula>$C$4</formula>
    </cfRule>
  </conditionalFormatting>
  <conditionalFormatting sqref="CL13">
    <cfRule type="cellIs" dxfId="5510" priority="5658" operator="lessThan">
      <formula>$C$4</formula>
    </cfRule>
  </conditionalFormatting>
  <conditionalFormatting sqref="CL14">
    <cfRule type="cellIs" dxfId="5509" priority="5659" operator="lessThan">
      <formula>$C$4</formula>
    </cfRule>
  </conditionalFormatting>
  <conditionalFormatting sqref="CL14">
    <cfRule type="cellIs" dxfId="5508" priority="5660" operator="lessThan">
      <formula>$C$4</formula>
    </cfRule>
  </conditionalFormatting>
  <conditionalFormatting sqref="CL15">
    <cfRule type="cellIs" dxfId="5507" priority="5661" operator="lessThan">
      <formula>$C$4</formula>
    </cfRule>
  </conditionalFormatting>
  <conditionalFormatting sqref="CL15">
    <cfRule type="cellIs" dxfId="5506" priority="5662" operator="lessThan">
      <formula>$C$4</formula>
    </cfRule>
  </conditionalFormatting>
  <conditionalFormatting sqref="CL16">
    <cfRule type="cellIs" dxfId="5505" priority="5663" operator="lessThan">
      <formula>$C$4</formula>
    </cfRule>
  </conditionalFormatting>
  <conditionalFormatting sqref="CL16">
    <cfRule type="cellIs" dxfId="5504" priority="5664" operator="lessThan">
      <formula>$C$4</formula>
    </cfRule>
  </conditionalFormatting>
  <conditionalFormatting sqref="CL17">
    <cfRule type="cellIs" dxfId="5503" priority="5665" operator="lessThan">
      <formula>$C$4</formula>
    </cfRule>
  </conditionalFormatting>
  <conditionalFormatting sqref="CL17">
    <cfRule type="cellIs" dxfId="5502" priority="5666" operator="lessThan">
      <formula>$C$4</formula>
    </cfRule>
  </conditionalFormatting>
  <conditionalFormatting sqref="CL18">
    <cfRule type="cellIs" dxfId="5501" priority="5667" operator="lessThan">
      <formula>$C$4</formula>
    </cfRule>
  </conditionalFormatting>
  <conditionalFormatting sqref="CL18">
    <cfRule type="cellIs" dxfId="5500" priority="5668" operator="lessThan">
      <formula>$C$4</formula>
    </cfRule>
  </conditionalFormatting>
  <conditionalFormatting sqref="CL19">
    <cfRule type="cellIs" dxfId="5499" priority="5669" operator="lessThan">
      <formula>$C$4</formula>
    </cfRule>
  </conditionalFormatting>
  <conditionalFormatting sqref="CL19">
    <cfRule type="cellIs" dxfId="5498" priority="5670" operator="lessThan">
      <formula>$C$4</formula>
    </cfRule>
  </conditionalFormatting>
  <conditionalFormatting sqref="CL20">
    <cfRule type="cellIs" dxfId="5497" priority="5671" operator="lessThan">
      <formula>$C$4</formula>
    </cfRule>
  </conditionalFormatting>
  <conditionalFormatting sqref="CL20">
    <cfRule type="cellIs" dxfId="5496" priority="5672" operator="lessThan">
      <formula>$C$4</formula>
    </cfRule>
  </conditionalFormatting>
  <conditionalFormatting sqref="CL21">
    <cfRule type="cellIs" dxfId="5495" priority="5673" operator="lessThan">
      <formula>$C$4</formula>
    </cfRule>
  </conditionalFormatting>
  <conditionalFormatting sqref="CL21">
    <cfRule type="cellIs" dxfId="5494" priority="5674" operator="lessThan">
      <formula>$C$4</formula>
    </cfRule>
  </conditionalFormatting>
  <conditionalFormatting sqref="CL22">
    <cfRule type="cellIs" dxfId="5493" priority="5675" operator="lessThan">
      <formula>$C$4</formula>
    </cfRule>
  </conditionalFormatting>
  <conditionalFormatting sqref="CL22">
    <cfRule type="cellIs" dxfId="5492" priority="5676" operator="lessThan">
      <formula>$C$4</formula>
    </cfRule>
  </conditionalFormatting>
  <conditionalFormatting sqref="CL23">
    <cfRule type="cellIs" dxfId="5491" priority="5677" operator="lessThan">
      <formula>$C$4</formula>
    </cfRule>
  </conditionalFormatting>
  <conditionalFormatting sqref="CL23">
    <cfRule type="cellIs" dxfId="5490" priority="5678" operator="lessThan">
      <formula>$C$4</formula>
    </cfRule>
  </conditionalFormatting>
  <conditionalFormatting sqref="CL24">
    <cfRule type="cellIs" dxfId="5489" priority="5679" operator="lessThan">
      <formula>$C$4</formula>
    </cfRule>
  </conditionalFormatting>
  <conditionalFormatting sqref="CL24">
    <cfRule type="cellIs" dxfId="5488" priority="5680" operator="lessThan">
      <formula>$C$4</formula>
    </cfRule>
  </conditionalFormatting>
  <conditionalFormatting sqref="CL25">
    <cfRule type="cellIs" dxfId="5487" priority="5681" operator="lessThan">
      <formula>$C$4</formula>
    </cfRule>
  </conditionalFormatting>
  <conditionalFormatting sqref="CL25">
    <cfRule type="cellIs" dxfId="5486" priority="5682" operator="lessThan">
      <formula>$C$4</formula>
    </cfRule>
  </conditionalFormatting>
  <conditionalFormatting sqref="CL26">
    <cfRule type="cellIs" dxfId="5485" priority="5683" operator="lessThan">
      <formula>$C$4</formula>
    </cfRule>
  </conditionalFormatting>
  <conditionalFormatting sqref="CL26">
    <cfRule type="cellIs" dxfId="5484" priority="5684" operator="lessThan">
      <formula>$C$4</formula>
    </cfRule>
  </conditionalFormatting>
  <conditionalFormatting sqref="CL27">
    <cfRule type="cellIs" dxfId="5483" priority="5685" operator="lessThan">
      <formula>$C$4</formula>
    </cfRule>
  </conditionalFormatting>
  <conditionalFormatting sqref="CL27">
    <cfRule type="cellIs" dxfId="5482" priority="5686" operator="lessThan">
      <formula>$C$4</formula>
    </cfRule>
  </conditionalFormatting>
  <conditionalFormatting sqref="CL28">
    <cfRule type="cellIs" dxfId="5481" priority="5687" operator="lessThan">
      <formula>$C$4</formula>
    </cfRule>
  </conditionalFormatting>
  <conditionalFormatting sqref="CL28">
    <cfRule type="cellIs" dxfId="5480" priority="5688" operator="lessThan">
      <formula>$C$4</formula>
    </cfRule>
  </conditionalFormatting>
  <conditionalFormatting sqref="CL29">
    <cfRule type="cellIs" dxfId="5479" priority="5689" operator="lessThan">
      <formula>$C$4</formula>
    </cfRule>
  </conditionalFormatting>
  <conditionalFormatting sqref="CL29">
    <cfRule type="cellIs" dxfId="5478" priority="5690" operator="lessThan">
      <formula>$C$4</formula>
    </cfRule>
  </conditionalFormatting>
  <conditionalFormatting sqref="CL30">
    <cfRule type="cellIs" dxfId="5477" priority="5691" operator="lessThan">
      <formula>$C$4</formula>
    </cfRule>
  </conditionalFormatting>
  <conditionalFormatting sqref="CL30">
    <cfRule type="cellIs" dxfId="5476" priority="5692" operator="lessThan">
      <formula>$C$4</formula>
    </cfRule>
  </conditionalFormatting>
  <conditionalFormatting sqref="CL31">
    <cfRule type="cellIs" dxfId="5475" priority="5693" operator="lessThan">
      <formula>$C$4</formula>
    </cfRule>
  </conditionalFormatting>
  <conditionalFormatting sqref="CL31">
    <cfRule type="cellIs" dxfId="5474" priority="5694" operator="lessThan">
      <formula>$C$4</formula>
    </cfRule>
  </conditionalFormatting>
  <conditionalFormatting sqref="CL32">
    <cfRule type="cellIs" dxfId="5473" priority="5695" operator="lessThan">
      <formula>$C$4</formula>
    </cfRule>
  </conditionalFormatting>
  <conditionalFormatting sqref="CL32">
    <cfRule type="cellIs" dxfId="5472" priority="5696" operator="lessThan">
      <formula>$C$4</formula>
    </cfRule>
  </conditionalFormatting>
  <conditionalFormatting sqref="CL33">
    <cfRule type="cellIs" dxfId="5471" priority="5697" operator="lessThan">
      <formula>$C$4</formula>
    </cfRule>
  </conditionalFormatting>
  <conditionalFormatting sqref="CL33">
    <cfRule type="cellIs" dxfId="5470" priority="5698" operator="lessThan">
      <formula>$C$4</formula>
    </cfRule>
  </conditionalFormatting>
  <conditionalFormatting sqref="CL34">
    <cfRule type="cellIs" dxfId="5469" priority="5699" operator="lessThan">
      <formula>$C$4</formula>
    </cfRule>
  </conditionalFormatting>
  <conditionalFormatting sqref="CL34">
    <cfRule type="cellIs" dxfId="5468" priority="5700" operator="lessThan">
      <formula>$C$4</formula>
    </cfRule>
  </conditionalFormatting>
  <conditionalFormatting sqref="CL35">
    <cfRule type="cellIs" dxfId="5467" priority="5701" operator="lessThan">
      <formula>$C$4</formula>
    </cfRule>
  </conditionalFormatting>
  <conditionalFormatting sqref="CL35">
    <cfRule type="cellIs" dxfId="5466" priority="5702" operator="lessThan">
      <formula>$C$4</formula>
    </cfRule>
  </conditionalFormatting>
  <conditionalFormatting sqref="CL36">
    <cfRule type="cellIs" dxfId="5465" priority="5703" operator="lessThan">
      <formula>$C$4</formula>
    </cfRule>
  </conditionalFormatting>
  <conditionalFormatting sqref="CL36">
    <cfRule type="cellIs" dxfId="5464" priority="5704" operator="lessThan">
      <formula>$C$4</formula>
    </cfRule>
  </conditionalFormatting>
  <conditionalFormatting sqref="CL37">
    <cfRule type="cellIs" dxfId="5463" priority="5705" operator="lessThan">
      <formula>$C$4</formula>
    </cfRule>
  </conditionalFormatting>
  <conditionalFormatting sqref="CL37">
    <cfRule type="cellIs" dxfId="5462" priority="5706" operator="lessThan">
      <formula>$C$4</formula>
    </cfRule>
  </conditionalFormatting>
  <conditionalFormatting sqref="CL38">
    <cfRule type="cellIs" dxfId="5461" priority="5707" operator="lessThan">
      <formula>$C$4</formula>
    </cfRule>
  </conditionalFormatting>
  <conditionalFormatting sqref="CL38">
    <cfRule type="cellIs" dxfId="5460" priority="5708" operator="lessThan">
      <formula>$C$4</formula>
    </cfRule>
  </conditionalFormatting>
  <conditionalFormatting sqref="CL39">
    <cfRule type="cellIs" dxfId="5459" priority="5709" operator="lessThan">
      <formula>$C$4</formula>
    </cfRule>
  </conditionalFormatting>
  <conditionalFormatting sqref="CL39">
    <cfRule type="cellIs" dxfId="5458" priority="5710" operator="lessThan">
      <formula>$C$4</formula>
    </cfRule>
  </conditionalFormatting>
  <conditionalFormatting sqref="CL40">
    <cfRule type="cellIs" dxfId="5457" priority="5711" operator="lessThan">
      <formula>$C$4</formula>
    </cfRule>
  </conditionalFormatting>
  <conditionalFormatting sqref="CL40">
    <cfRule type="cellIs" dxfId="5456" priority="5712" operator="lessThan">
      <formula>$C$4</formula>
    </cfRule>
  </conditionalFormatting>
  <conditionalFormatting sqref="CL41">
    <cfRule type="cellIs" dxfId="5455" priority="5713" operator="lessThan">
      <formula>$C$4</formula>
    </cfRule>
  </conditionalFormatting>
  <conditionalFormatting sqref="CL41">
    <cfRule type="cellIs" dxfId="5454" priority="5714" operator="lessThan">
      <formula>$C$4</formula>
    </cfRule>
  </conditionalFormatting>
  <conditionalFormatting sqref="CL42">
    <cfRule type="cellIs" dxfId="5453" priority="5715" operator="lessThan">
      <formula>$C$4</formula>
    </cfRule>
  </conditionalFormatting>
  <conditionalFormatting sqref="CL42">
    <cfRule type="cellIs" dxfId="5452" priority="5716" operator="lessThan">
      <formula>$C$4</formula>
    </cfRule>
  </conditionalFormatting>
  <conditionalFormatting sqref="CL43">
    <cfRule type="cellIs" dxfId="5451" priority="5717" operator="lessThan">
      <formula>$C$4</formula>
    </cfRule>
  </conditionalFormatting>
  <conditionalFormatting sqref="CL43">
    <cfRule type="cellIs" dxfId="5450" priority="5718" operator="lessThan">
      <formula>$C$4</formula>
    </cfRule>
  </conditionalFormatting>
  <conditionalFormatting sqref="CL44">
    <cfRule type="cellIs" dxfId="5449" priority="5719" operator="lessThan">
      <formula>$C$4</formula>
    </cfRule>
  </conditionalFormatting>
  <conditionalFormatting sqref="CL44">
    <cfRule type="cellIs" dxfId="5448" priority="5720" operator="lessThan">
      <formula>$C$4</formula>
    </cfRule>
  </conditionalFormatting>
  <conditionalFormatting sqref="CL45">
    <cfRule type="cellIs" dxfId="5447" priority="5721" operator="lessThan">
      <formula>$C$4</formula>
    </cfRule>
  </conditionalFormatting>
  <conditionalFormatting sqref="CL45">
    <cfRule type="cellIs" dxfId="5446" priority="5722" operator="lessThan">
      <formula>$C$4</formula>
    </cfRule>
  </conditionalFormatting>
  <conditionalFormatting sqref="CL46">
    <cfRule type="cellIs" dxfId="5445" priority="5723" operator="lessThan">
      <formula>$C$4</formula>
    </cfRule>
  </conditionalFormatting>
  <conditionalFormatting sqref="CL46">
    <cfRule type="cellIs" dxfId="5444" priority="5724" operator="lessThan">
      <formula>$C$4</formula>
    </cfRule>
  </conditionalFormatting>
  <conditionalFormatting sqref="CL47">
    <cfRule type="cellIs" dxfId="5443" priority="5725" operator="lessThan">
      <formula>$C$4</formula>
    </cfRule>
  </conditionalFormatting>
  <conditionalFormatting sqref="CL47">
    <cfRule type="cellIs" dxfId="5442" priority="5726" operator="lessThan">
      <formula>$C$4</formula>
    </cfRule>
  </conditionalFormatting>
  <conditionalFormatting sqref="CL48">
    <cfRule type="cellIs" dxfId="5441" priority="5727" operator="lessThan">
      <formula>$C$4</formula>
    </cfRule>
  </conditionalFormatting>
  <conditionalFormatting sqref="CL48">
    <cfRule type="cellIs" dxfId="5440" priority="5728" operator="lessThan">
      <formula>$C$4</formula>
    </cfRule>
  </conditionalFormatting>
  <conditionalFormatting sqref="CL49">
    <cfRule type="cellIs" dxfId="5439" priority="5729" operator="lessThan">
      <formula>$C$4</formula>
    </cfRule>
  </conditionalFormatting>
  <conditionalFormatting sqref="CL49">
    <cfRule type="cellIs" dxfId="5438" priority="5730" operator="lessThan">
      <formula>$C$4</formula>
    </cfRule>
  </conditionalFormatting>
  <conditionalFormatting sqref="CL50">
    <cfRule type="cellIs" dxfId="5437" priority="5731" operator="lessThan">
      <formula>$C$4</formula>
    </cfRule>
  </conditionalFormatting>
  <conditionalFormatting sqref="CL50">
    <cfRule type="cellIs" dxfId="5436" priority="5732" operator="lessThan">
      <formula>$C$4</formula>
    </cfRule>
  </conditionalFormatting>
  <conditionalFormatting sqref="CL51">
    <cfRule type="cellIs" dxfId="5435" priority="5733" operator="lessThan">
      <formula>$C$4</formula>
    </cfRule>
  </conditionalFormatting>
  <conditionalFormatting sqref="CL51">
    <cfRule type="cellIs" dxfId="5434" priority="5734" operator="lessThan">
      <formula>$C$4</formula>
    </cfRule>
  </conditionalFormatting>
  <conditionalFormatting sqref="CL52">
    <cfRule type="cellIs" dxfId="5433" priority="5735" operator="lessThan">
      <formula>$C$4</formula>
    </cfRule>
  </conditionalFormatting>
  <conditionalFormatting sqref="CL52">
    <cfRule type="cellIs" dxfId="5432" priority="5736" operator="lessThan">
      <formula>$C$4</formula>
    </cfRule>
  </conditionalFormatting>
  <conditionalFormatting sqref="CL53">
    <cfRule type="cellIs" dxfId="5431" priority="5737" operator="lessThan">
      <formula>$C$4</formula>
    </cfRule>
  </conditionalFormatting>
  <conditionalFormatting sqref="CL53">
    <cfRule type="cellIs" dxfId="5430" priority="5738" operator="lessThan">
      <formula>$C$4</formula>
    </cfRule>
  </conditionalFormatting>
  <conditionalFormatting sqref="CL54">
    <cfRule type="cellIs" dxfId="5429" priority="5739" operator="lessThan">
      <formula>$C$4</formula>
    </cfRule>
  </conditionalFormatting>
  <conditionalFormatting sqref="CL54">
    <cfRule type="cellIs" dxfId="5428" priority="5740" operator="lessThan">
      <formula>$C$4</formula>
    </cfRule>
  </conditionalFormatting>
  <conditionalFormatting sqref="CL55">
    <cfRule type="cellIs" dxfId="5427" priority="5741" operator="lessThan">
      <formula>$C$4</formula>
    </cfRule>
  </conditionalFormatting>
  <conditionalFormatting sqref="CL55">
    <cfRule type="cellIs" dxfId="5426" priority="5742" operator="lessThan">
      <formula>$C$4</formula>
    </cfRule>
  </conditionalFormatting>
  <conditionalFormatting sqref="CL56">
    <cfRule type="cellIs" dxfId="5425" priority="5743" operator="lessThan">
      <formula>$C$4</formula>
    </cfRule>
  </conditionalFormatting>
  <conditionalFormatting sqref="CL56">
    <cfRule type="cellIs" dxfId="5424" priority="5744" operator="lessThan">
      <formula>$C$4</formula>
    </cfRule>
  </conditionalFormatting>
  <conditionalFormatting sqref="CL57">
    <cfRule type="cellIs" dxfId="5423" priority="5745" operator="lessThan">
      <formula>$C$4</formula>
    </cfRule>
  </conditionalFormatting>
  <conditionalFormatting sqref="CL57">
    <cfRule type="cellIs" dxfId="5422" priority="5746" operator="lessThan">
      <formula>$C$4</formula>
    </cfRule>
  </conditionalFormatting>
  <conditionalFormatting sqref="CL58">
    <cfRule type="cellIs" dxfId="5421" priority="5747" operator="lessThan">
      <formula>$C$4</formula>
    </cfRule>
  </conditionalFormatting>
  <conditionalFormatting sqref="CL58">
    <cfRule type="cellIs" dxfId="5420" priority="5748" operator="lessThan">
      <formula>$C$4</formula>
    </cfRule>
  </conditionalFormatting>
  <conditionalFormatting sqref="CL59">
    <cfRule type="cellIs" dxfId="5419" priority="5749" operator="lessThan">
      <formula>$C$4</formula>
    </cfRule>
  </conditionalFormatting>
  <conditionalFormatting sqref="CL59">
    <cfRule type="cellIs" dxfId="5418" priority="5750" operator="lessThan">
      <formula>$C$4</formula>
    </cfRule>
  </conditionalFormatting>
  <conditionalFormatting sqref="CL60">
    <cfRule type="cellIs" dxfId="5417" priority="5751" operator="lessThan">
      <formula>$C$4</formula>
    </cfRule>
  </conditionalFormatting>
  <conditionalFormatting sqref="CL60">
    <cfRule type="cellIs" dxfId="5416" priority="5752" operator="lessThan">
      <formula>$C$4</formula>
    </cfRule>
  </conditionalFormatting>
  <conditionalFormatting sqref="CW23">
    <cfRule type="cellIs" dxfId="5415" priority="31" operator="lessThan">
      <formula>1</formula>
    </cfRule>
  </conditionalFormatting>
  <conditionalFormatting sqref="CW24">
    <cfRule type="cellIs" dxfId="5414" priority="32" operator="lessThan">
      <formula>1</formula>
    </cfRule>
  </conditionalFormatting>
  <conditionalFormatting sqref="Q11">
    <cfRule type="cellIs" dxfId="5413" priority="15" operator="lessThan">
      <formula>$C$4</formula>
    </cfRule>
  </conditionalFormatting>
  <conditionalFormatting sqref="Q12">
    <cfRule type="cellIs" dxfId="5412" priority="16" operator="lessThan">
      <formula>$C$4</formula>
    </cfRule>
  </conditionalFormatting>
  <conditionalFormatting sqref="Q13">
    <cfRule type="cellIs" dxfId="5411" priority="17" operator="lessThan">
      <formula>$C$4</formula>
    </cfRule>
  </conditionalFormatting>
  <conditionalFormatting sqref="Q14">
    <cfRule type="cellIs" dxfId="5410" priority="18" operator="lessThan">
      <formula>$C$4</formula>
    </cfRule>
  </conditionalFormatting>
  <conditionalFormatting sqref="Q15">
    <cfRule type="cellIs" dxfId="5409" priority="19" operator="lessThan">
      <formula>$C$4</formula>
    </cfRule>
  </conditionalFormatting>
  <conditionalFormatting sqref="Q16">
    <cfRule type="cellIs" dxfId="5408" priority="20" operator="lessThan">
      <formula>$C$4</formula>
    </cfRule>
  </conditionalFormatting>
  <conditionalFormatting sqref="Q17">
    <cfRule type="cellIs" dxfId="5407" priority="21" operator="lessThan">
      <formula>$C$4</formula>
    </cfRule>
  </conditionalFormatting>
  <conditionalFormatting sqref="Q18">
    <cfRule type="cellIs" dxfId="5406" priority="22" operator="lessThan">
      <formula>$C$4</formula>
    </cfRule>
  </conditionalFormatting>
  <conditionalFormatting sqref="Q19">
    <cfRule type="cellIs" dxfId="5405" priority="23" operator="lessThan">
      <formula>$C$4</formula>
    </cfRule>
  </conditionalFormatting>
  <conditionalFormatting sqref="Q20">
    <cfRule type="cellIs" dxfId="5404" priority="24" operator="lessThan">
      <formula>$C$4</formula>
    </cfRule>
  </conditionalFormatting>
  <conditionalFormatting sqref="Q21">
    <cfRule type="cellIs" dxfId="5403" priority="25" operator="lessThan">
      <formula>$C$4</formula>
    </cfRule>
  </conditionalFormatting>
  <conditionalFormatting sqref="Q22">
    <cfRule type="cellIs" dxfId="5402" priority="26" operator="lessThan">
      <formula>$C$4</formula>
    </cfRule>
  </conditionalFormatting>
  <conditionalFormatting sqref="Q23">
    <cfRule type="cellIs" dxfId="5401" priority="27" operator="lessThan">
      <formula>$C$4</formula>
    </cfRule>
  </conditionalFormatting>
  <conditionalFormatting sqref="Q24">
    <cfRule type="cellIs" dxfId="5400" priority="28" operator="lessThan">
      <formula>$C$4</formula>
    </cfRule>
  </conditionalFormatting>
  <conditionalFormatting sqref="Q25">
    <cfRule type="cellIs" dxfId="5399" priority="29" operator="lessThan">
      <formula>$C$4</formula>
    </cfRule>
  </conditionalFormatting>
  <conditionalFormatting sqref="Q26">
    <cfRule type="cellIs" dxfId="5398" priority="30" operator="lessThan">
      <formula>$C$4</formula>
    </cfRule>
  </conditionalFormatting>
  <conditionalFormatting sqref="BC11 BC13 BC15 BC17 BC19 BC21 BC23 BC25 BC27 BC29 BC31 BC33 BC35 BC37 BC39 BC41 BC43 BC45">
    <cfRule type="cellIs" dxfId="5397" priority="11" operator="lessThan">
      <formula>$C$4</formula>
    </cfRule>
  </conditionalFormatting>
  <conditionalFormatting sqref="BC11 BC13 BC15 BC17 BC19 BC21 BC23 BC25 BC27 BC29 BC31 BC33 BC35 BC37 BC39 BC41 BC43 BC45">
    <cfRule type="cellIs" dxfId="5396" priority="12" operator="lessThan">
      <formula>$C$4</formula>
    </cfRule>
  </conditionalFormatting>
  <conditionalFormatting sqref="BC12 BC14 BC16 BC18 BC20 BC22 BC24 BC26 BC28 BC30 BC32 BC34 BC36 BC38 BC40 BC42 BC44 BC46">
    <cfRule type="cellIs" dxfId="5395" priority="13" operator="lessThan">
      <formula>$C$4</formula>
    </cfRule>
  </conditionalFormatting>
  <conditionalFormatting sqref="BC12 BC14 BC16 BC18 BC20 BC22 BC24 BC26 BC28 BC30 BC32 BC34 BC36 BC38 BC40 BC42 BC44 BC46">
    <cfRule type="cellIs" dxfId="5394" priority="14" operator="lessThan">
      <formula>$C$4</formula>
    </cfRule>
  </conditionalFormatting>
  <conditionalFormatting sqref="BU11:BU46">
    <cfRule type="cellIs" dxfId="5393" priority="9" operator="lessThan">
      <formula>$C$4</formula>
    </cfRule>
  </conditionalFormatting>
  <conditionalFormatting sqref="BU11:BU46">
    <cfRule type="cellIs" dxfId="5392" priority="10" operator="lessThan">
      <formula>$C$4</formula>
    </cfRule>
  </conditionalFormatting>
  <conditionalFormatting sqref="AT39">
    <cfRule type="cellIs" dxfId="5391" priority="1" operator="lessThan">
      <formula>$C$4</formula>
    </cfRule>
  </conditionalFormatting>
  <conditionalFormatting sqref="AT40">
    <cfRule type="cellIs" dxfId="5390" priority="2" operator="lessThan">
      <formula>$C$4</formula>
    </cfRule>
  </conditionalFormatting>
  <conditionalFormatting sqref="AT41">
    <cfRule type="cellIs" dxfId="5389" priority="3" operator="lessThan">
      <formula>$C$4</formula>
    </cfRule>
  </conditionalFormatting>
  <conditionalFormatting sqref="AT42">
    <cfRule type="cellIs" dxfId="5388" priority="4" operator="lessThan">
      <formula>$C$4</formula>
    </cfRule>
  </conditionalFormatting>
  <conditionalFormatting sqref="AT43">
    <cfRule type="cellIs" dxfId="5387" priority="5" operator="lessThan">
      <formula>$C$4</formula>
    </cfRule>
  </conditionalFormatting>
  <conditionalFormatting sqref="AT44">
    <cfRule type="cellIs" dxfId="5386" priority="6" operator="lessThan">
      <formula>$C$4</formula>
    </cfRule>
  </conditionalFormatting>
  <conditionalFormatting sqref="AT45">
    <cfRule type="cellIs" dxfId="5385" priority="7" operator="lessThan">
      <formula>$C$4</formula>
    </cfRule>
  </conditionalFormatting>
  <conditionalFormatting sqref="AT46">
    <cfRule type="cellIs" dxfId="5384" priority="8" operator="lessThan">
      <formula>$C$4</formula>
    </cfRule>
  </conditionalFormatting>
  <dataValidations count="1445">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27 Q12"/>
    <dataValidation allowBlank="1" showInputMessage="1" showErrorMessage="1" sqref="Q28 Q13"/>
    <dataValidation allowBlank="1" showInputMessage="1" showErrorMessage="1" sqref="Q29 Q14"/>
    <dataValidation allowBlank="1" showInputMessage="1" showErrorMessage="1" sqref="Q30 Q15"/>
    <dataValidation allowBlank="1" showInputMessage="1" showErrorMessage="1" sqref="Q31 Q16"/>
    <dataValidation allowBlank="1" showInputMessage="1" showErrorMessage="1" sqref="Q32 Q17"/>
    <dataValidation allowBlank="1" showInputMessage="1" showErrorMessage="1" sqref="Q33 Q18"/>
    <dataValidation allowBlank="1" showInputMessage="1" showErrorMessage="1" sqref="Q34 Q19"/>
    <dataValidation allowBlank="1" showInputMessage="1" showErrorMessage="1" sqref="Q35 Q20"/>
    <dataValidation allowBlank="1" showInputMessage="1" showErrorMessage="1" sqref="Q36 Q21"/>
    <dataValidation allowBlank="1" showInputMessage="1" showErrorMessage="1" sqref="Q37 Q22"/>
    <dataValidation allowBlank="1" showInputMessage="1" showErrorMessage="1" sqref="Q38 Q23"/>
    <dataValidation allowBlank="1" showInputMessage="1" showErrorMessage="1" sqref="Q39 Q24"/>
    <dataValidation allowBlank="1" showInputMessage="1" showErrorMessage="1" sqref="Q40 Q25"/>
    <dataValidation allowBlank="1" showInputMessage="1" showErrorMessage="1" sqref="Q41 Q26"/>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AZ13 AZ15 AZ17 AZ19 AZ21 AZ23 AZ25 AZ27 AZ29 AZ31 AZ33 AZ35 AZ37 AZ39 AZ41 AZ43 AZ45 BC11 BC13 BC15 BC17 BC19 BC21 BC23 BC25 BC27 BC29 BC31 BC33 BC35 BC37 BC39 BC41 BC43 BC45"/>
    <dataValidation allowBlank="1" showInputMessage="1" showErrorMessage="1" sqref="AZ12 AZ14 AZ16 AZ18 AZ20 AZ22 AZ24 AZ26 AZ28 AZ30 AZ32 AZ34 AZ36 AZ38 AZ40 AZ42 AZ44 AZ46 BC12 BC14 BC16 BC18 BC20 BC22 BC24 BC26 BC28 BC30 BC32 BC34 BC36 BC38 BC40 BC42 BC44 BC46 BU11:BU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T13 T15 T17 T19 T21 T23 T25 T27 T29 T31 T33 T35 T37 T39 T41 T43 T45"/>
    <dataValidation allowBlank="1" showInputMessage="1" showErrorMessage="1" sqref="T12 T14 T16 T18 T20 T22 T24 T26 T28 T30 T32 T34 T36 T38 T40 T42 T44 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J30" activePane="bottomRight" state="frozen"/>
      <selection pane="topRight"/>
      <selection pane="bottomLeft"/>
      <selection pane="bottomRight" activeCell="O27" sqref="O27"/>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760</v>
      </c>
      <c r="B1" s="10"/>
      <c r="C1" s="66" t="s">
        <v>0</v>
      </c>
      <c r="D1" s="66"/>
      <c r="E1" s="66"/>
      <c r="F1" s="66"/>
      <c r="G1" s="66"/>
      <c r="H1" s="66"/>
      <c r="I1" s="66"/>
      <c r="J1" s="66"/>
      <c r="K1" s="66"/>
      <c r="L1" s="66"/>
      <c r="M1" s="66"/>
      <c r="O1" s="26" t="s">
        <v>1</v>
      </c>
      <c r="AX1" s="26"/>
    </row>
    <row r="2" spans="1:110" x14ac:dyDescent="0.25">
      <c r="A2" s="1" t="s">
        <v>2</v>
      </c>
      <c r="B2" s="2"/>
      <c r="C2" s="3" t="s">
        <v>3</v>
      </c>
      <c r="E2" s="4" t="s">
        <v>89</v>
      </c>
      <c r="O2" s="27" t="s">
        <v>5</v>
      </c>
      <c r="P2" s="28"/>
      <c r="Q2" s="28"/>
      <c r="R2" s="28"/>
      <c r="S2" s="28" t="s">
        <v>6</v>
      </c>
      <c r="T2" s="28" t="str">
        <f>MID(E2,6,20)</f>
        <v xml:space="preserve"> XI MIPA 2</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60" t="s">
        <v>16</v>
      </c>
      <c r="F7" s="61"/>
      <c r="G7" s="61"/>
      <c r="H7" s="61"/>
      <c r="I7" s="61"/>
      <c r="J7" s="62"/>
      <c r="K7" s="13"/>
      <c r="L7" s="67" t="s">
        <v>17</v>
      </c>
      <c r="M7" s="67"/>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56" t="s">
        <v>18</v>
      </c>
      <c r="B8" s="57" t="s">
        <v>19</v>
      </c>
      <c r="C8" s="56" t="s">
        <v>20</v>
      </c>
      <c r="E8" s="63"/>
      <c r="F8" s="64"/>
      <c r="G8" s="64"/>
      <c r="H8" s="64"/>
      <c r="I8" s="64"/>
      <c r="J8" s="65"/>
      <c r="K8" s="13"/>
      <c r="L8" s="67"/>
      <c r="M8" s="67"/>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68" t="s">
        <v>22</v>
      </c>
      <c r="AU8" s="70" t="s">
        <v>23</v>
      </c>
      <c r="AV8" s="79"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70" t="s">
        <v>23</v>
      </c>
      <c r="CN8" s="79" t="s">
        <v>24</v>
      </c>
      <c r="CO8" s="34"/>
      <c r="CP8" s="75" t="s">
        <v>26</v>
      </c>
      <c r="CQ8" s="75" t="s">
        <v>27</v>
      </c>
      <c r="CR8" s="34"/>
      <c r="CS8" s="75" t="s">
        <v>26</v>
      </c>
      <c r="CT8" s="75" t="s">
        <v>28</v>
      </c>
      <c r="CV8" s="35" t="s">
        <v>29</v>
      </c>
    </row>
    <row r="9" spans="1:110" ht="15" customHeight="1" x14ac:dyDescent="0.25">
      <c r="A9" s="56"/>
      <c r="B9" s="57"/>
      <c r="C9" s="56"/>
      <c r="E9" s="58" t="s">
        <v>30</v>
      </c>
      <c r="F9" s="58"/>
      <c r="G9" s="58"/>
      <c r="H9" s="59" t="s">
        <v>31</v>
      </c>
      <c r="I9" s="59"/>
      <c r="J9" s="59"/>
      <c r="K9" s="13"/>
      <c r="L9" s="58" t="s">
        <v>32</v>
      </c>
      <c r="M9" s="58" t="s">
        <v>22</v>
      </c>
      <c r="N9" s="9"/>
      <c r="O9" s="72">
        <v>1</v>
      </c>
      <c r="P9" s="73"/>
      <c r="Q9" s="74"/>
      <c r="R9" s="72">
        <v>2</v>
      </c>
      <c r="S9" s="73"/>
      <c r="T9" s="74"/>
      <c r="U9" s="72">
        <v>3</v>
      </c>
      <c r="V9" s="73"/>
      <c r="W9" s="74"/>
      <c r="X9" s="72">
        <v>4</v>
      </c>
      <c r="Y9" s="73"/>
      <c r="Z9" s="74"/>
      <c r="AA9" s="72">
        <v>5</v>
      </c>
      <c r="AB9" s="73"/>
      <c r="AC9" s="74"/>
      <c r="AD9" s="70" t="s">
        <v>32</v>
      </c>
      <c r="AE9" s="72">
        <v>6</v>
      </c>
      <c r="AF9" s="73"/>
      <c r="AG9" s="74"/>
      <c r="AH9" s="72">
        <v>7</v>
      </c>
      <c r="AI9" s="73"/>
      <c r="AJ9" s="74"/>
      <c r="AK9" s="72">
        <v>8</v>
      </c>
      <c r="AL9" s="73"/>
      <c r="AM9" s="74"/>
      <c r="AN9" s="72">
        <v>9</v>
      </c>
      <c r="AO9" s="73"/>
      <c r="AP9" s="74"/>
      <c r="AQ9" s="72">
        <v>10</v>
      </c>
      <c r="AR9" s="73"/>
      <c r="AS9" s="74"/>
      <c r="AT9" s="69"/>
      <c r="AU9" s="78"/>
      <c r="AV9" s="80"/>
      <c r="AW9" s="34"/>
      <c r="AX9" s="82">
        <v>1</v>
      </c>
      <c r="AY9" s="73"/>
      <c r="AZ9" s="74"/>
      <c r="BA9" s="72">
        <v>2</v>
      </c>
      <c r="BB9" s="73"/>
      <c r="BC9" s="74"/>
      <c r="BD9" s="72">
        <v>3</v>
      </c>
      <c r="BE9" s="73"/>
      <c r="BF9" s="74"/>
      <c r="BG9" s="72">
        <v>4</v>
      </c>
      <c r="BH9" s="73"/>
      <c r="BI9" s="74"/>
      <c r="BJ9" s="72">
        <v>5</v>
      </c>
      <c r="BK9" s="73"/>
      <c r="BL9" s="74"/>
      <c r="BM9" s="53"/>
      <c r="BN9" s="53"/>
      <c r="BO9" s="53"/>
      <c r="BP9" s="53"/>
      <c r="BQ9" s="53"/>
      <c r="BR9" s="70" t="s">
        <v>32</v>
      </c>
      <c r="BS9" s="72">
        <v>6</v>
      </c>
      <c r="BT9" s="73"/>
      <c r="BU9" s="74"/>
      <c r="BV9" s="72">
        <v>7</v>
      </c>
      <c r="BW9" s="73"/>
      <c r="BX9" s="74"/>
      <c r="BY9" s="72">
        <v>8</v>
      </c>
      <c r="BZ9" s="73"/>
      <c r="CA9" s="74"/>
      <c r="CB9" s="72">
        <v>9</v>
      </c>
      <c r="CC9" s="73"/>
      <c r="CD9" s="74"/>
      <c r="CE9" s="72">
        <v>10</v>
      </c>
      <c r="CF9" s="73"/>
      <c r="CG9" s="74"/>
      <c r="CH9" s="55"/>
      <c r="CI9" s="55"/>
      <c r="CJ9" s="55"/>
      <c r="CK9" s="55"/>
      <c r="CL9" s="55"/>
      <c r="CM9" s="78"/>
      <c r="CN9" s="80"/>
      <c r="CO9" s="34"/>
      <c r="CP9" s="75"/>
      <c r="CQ9" s="75"/>
      <c r="CR9" s="34"/>
      <c r="CS9" s="75"/>
      <c r="CT9" s="75"/>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Lingkaran, Berkas dan Kuasa Lingkaran, Polinomial, </v>
      </c>
    </row>
    <row r="10" spans="1:110" x14ac:dyDescent="0.25">
      <c r="A10" s="56"/>
      <c r="B10" s="57"/>
      <c r="C10" s="56"/>
      <c r="E10" s="14" t="s">
        <v>35</v>
      </c>
      <c r="F10" s="14" t="s">
        <v>36</v>
      </c>
      <c r="G10" s="14" t="s">
        <v>37</v>
      </c>
      <c r="H10" s="15" t="s">
        <v>35</v>
      </c>
      <c r="I10" s="15" t="s">
        <v>36</v>
      </c>
      <c r="J10" s="15" t="s">
        <v>37</v>
      </c>
      <c r="K10" s="13"/>
      <c r="L10" s="58"/>
      <c r="M10" s="58"/>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71"/>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69"/>
      <c r="AU10" s="78"/>
      <c r="AV10" s="81"/>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71"/>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78"/>
      <c r="CN10" s="81"/>
      <c r="CO10" s="34"/>
      <c r="CP10" s="75"/>
      <c r="CQ10" s="75"/>
      <c r="CR10" s="34"/>
      <c r="CS10" s="75"/>
      <c r="CT10" s="75"/>
      <c r="CV10" s="40">
        <v>1</v>
      </c>
      <c r="CW10" s="52" t="s">
        <v>126</v>
      </c>
      <c r="DE10" s="51">
        <v>1</v>
      </c>
      <c r="DF10" s="51"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Berkas dan Kuasa Lingkaran, Polinomial, Masih perlu peningkatan pemahaman Lingkaran.</v>
      </c>
    </row>
    <row r="11" spans="1:110" x14ac:dyDescent="0.25">
      <c r="A11" s="8">
        <v>1</v>
      </c>
      <c r="B11" s="8">
        <v>118595</v>
      </c>
      <c r="C11" s="8" t="s">
        <v>90</v>
      </c>
      <c r="E11" s="47">
        <f t="shared" ref="E11:E42" si="0">AV11</f>
        <v>74</v>
      </c>
      <c r="F11" s="8" t="str">
        <f t="shared" ref="F11:F42" si="1">IF(E11="","",IF(E11&lt;=69,"D",IF(E11&lt;=75,"C",IF(E11&lt;=90,"B",IF(E11&lt;=100,"A","E")))))</f>
        <v>C</v>
      </c>
      <c r="G11" s="8" t="str">
        <f t="shared" ref="G11:G42" si="2">CQ11</f>
        <v>Memiliki kemampuan pemahaman Lingkaran, Berkas dan Kuasa Lingkaran, Masih perlu peningkatan pemahaman Polinomial.</v>
      </c>
      <c r="H11" s="47">
        <f t="shared" ref="H11:H42" si="3">CN11</f>
        <v>85</v>
      </c>
      <c r="I11" s="8" t="str">
        <f t="shared" ref="I11:I42" si="4">IF(H11="","",IF(H11&lt;=69,"D",IF(H11&lt;=75,"C",IF(H11&lt;=90,"B",IF(H11&lt;=100,"A","E")))))</f>
        <v>B</v>
      </c>
      <c r="J11" s="8" t="str">
        <f t="shared" ref="J11:J42" si="5">CT11</f>
        <v>Memiliki keterampilan Lingkaran, Berkas dan Kuasa Lingkaran, Masih perlu peningkatan keterampilan Polinomial.</v>
      </c>
      <c r="K11" s="13"/>
      <c r="L11" s="41">
        <f t="shared" ref="L11:L42" si="6">AD11</f>
        <v>78</v>
      </c>
      <c r="M11" s="41">
        <f t="shared" ref="M11:M42" si="7">IF(COUNTBLANK(AT11:AT11),"",AT11)</f>
        <v>41</v>
      </c>
      <c r="O11" s="41">
        <v>70</v>
      </c>
      <c r="P11" s="41"/>
      <c r="Q11" s="42">
        <v>95</v>
      </c>
      <c r="R11" s="41">
        <v>70</v>
      </c>
      <c r="S11" s="41"/>
      <c r="T11" s="42">
        <v>75</v>
      </c>
      <c r="U11" s="41"/>
      <c r="V11" s="41"/>
      <c r="W11" s="42"/>
      <c r="X11" s="41"/>
      <c r="Y11" s="41"/>
      <c r="Z11" s="42"/>
      <c r="AA11" s="41"/>
      <c r="AB11" s="41"/>
      <c r="AC11" s="42"/>
      <c r="AD11" s="42">
        <f t="shared" ref="AD11:AD42" si="8">IF(AND(O11="",P11="",Q11=""),"",ROUND(AVERAGE(O11:AC11),0))</f>
        <v>78</v>
      </c>
      <c r="AE11" s="41">
        <v>80</v>
      </c>
      <c r="AF11" s="41"/>
      <c r="AG11" s="42">
        <v>85</v>
      </c>
      <c r="AH11" s="41"/>
      <c r="AI11" s="41"/>
      <c r="AJ11" s="42"/>
      <c r="AK11" s="41"/>
      <c r="AL11" s="41"/>
      <c r="AM11" s="42"/>
      <c r="AN11" s="41"/>
      <c r="AO11" s="41"/>
      <c r="AP11" s="42"/>
      <c r="AQ11" s="41"/>
      <c r="AR11" s="41"/>
      <c r="AS11" s="42"/>
      <c r="AT11" s="41">
        <v>41</v>
      </c>
      <c r="AU11" s="43">
        <f t="shared" ref="AU11:AU42" si="9">IF(AT11="","",AVERAGE(O11:AC11,AE11:AT11))</f>
        <v>73.714285714285708</v>
      </c>
      <c r="AV11" s="44">
        <f t="shared" ref="AV11:AV42" si="10">IF(AU11="","",ROUND(AU11,0))</f>
        <v>74</v>
      </c>
      <c r="AW11" s="45"/>
      <c r="AX11" s="41"/>
      <c r="AY11" s="41"/>
      <c r="AZ11" s="42">
        <v>85</v>
      </c>
      <c r="BA11" s="41"/>
      <c r="BB11" s="41"/>
      <c r="BC11" s="42">
        <v>85</v>
      </c>
      <c r="BD11" s="41"/>
      <c r="BE11" s="41"/>
      <c r="BF11" s="42"/>
      <c r="BG11" s="41"/>
      <c r="BH11" s="41"/>
      <c r="BI11" s="42"/>
      <c r="BJ11" s="41"/>
      <c r="BK11" s="41"/>
      <c r="BL11" s="42"/>
      <c r="BM11" s="42">
        <f t="shared" ref="BM11:BM42" si="11">IF(AND(AZ11="",AY11="",AX11=""),"",MAX(AX11:AZ11))</f>
        <v>85</v>
      </c>
      <c r="BN11" s="42">
        <f t="shared" ref="BN11:BN42" si="12">IF(AND(BB11="",BC11="",BA11=""),"",MAX(BA11:BC11))</f>
        <v>85</v>
      </c>
      <c r="BO11" s="42" t="str">
        <f t="shared" ref="BO11:BO42" si="13">IF(AND(BD11="",BE11="",BF11=""),"",MAX(BD11:BF11))</f>
        <v/>
      </c>
      <c r="BP11" s="42" t="str">
        <f t="shared" ref="BP11:BP42" si="14">IF(AND(BG11="",BH11="",BI11=""),"",MAX(BG11:BI11))</f>
        <v/>
      </c>
      <c r="BQ11" s="42" t="str">
        <f t="shared" ref="BQ11:BQ42" si="15">IF(AND(BJ11="",BK11="",BL11=""),"",MAX(BJ11:BL11))</f>
        <v/>
      </c>
      <c r="BR11" s="42">
        <f t="shared" ref="BR11:BR42" si="16">IF(AND(BM11=""),"",ROUND(AVERAGE(BM11:BQ11),0))</f>
        <v>85</v>
      </c>
      <c r="BS11" s="41"/>
      <c r="BT11" s="41"/>
      <c r="BU11" s="42">
        <v>85</v>
      </c>
      <c r="BV11" s="41"/>
      <c r="BW11" s="41"/>
      <c r="BX11" s="42"/>
      <c r="BY11" s="41"/>
      <c r="BZ11" s="41"/>
      <c r="CA11" s="42"/>
      <c r="CB11" s="41"/>
      <c r="CC11" s="41"/>
      <c r="CD11" s="42"/>
      <c r="CE11" s="41"/>
      <c r="CF11" s="41"/>
      <c r="CG11" s="42"/>
      <c r="CH11" s="42">
        <f t="shared" ref="CH11:CH42" si="17">IF(AND(BU11="",BT11="",BS11=""),"",MAX(BS11:BU11))</f>
        <v>85</v>
      </c>
      <c r="CI11" s="42" t="str">
        <f t="shared" ref="CI11:CI42" si="18">IF(AND(BW11="",BX11="",BV11=""),"",MAX(BV11:BX11))</f>
        <v/>
      </c>
      <c r="CJ11" s="42" t="str">
        <f t="shared" ref="CJ11:CJ42" si="19">IF(AND(BY11="",BZ11="",CA11=""),"",MAX(BY11:CA11))</f>
        <v/>
      </c>
      <c r="CK11" s="42" t="str">
        <f t="shared" ref="CK11:CK42" si="20">IF(AND(CB11="",CC11="",CD11=""),"",MAX(CB11:CD11))</f>
        <v/>
      </c>
      <c r="CL11" s="42" t="str">
        <f t="shared" ref="CL11:CL42" si="21">IF(AND(CE11="",CF11="",CG11=""),"",MAX(CE11:CG11))</f>
        <v/>
      </c>
      <c r="CM11" s="43">
        <f t="shared" ref="CM11:CM42" si="22">IF(AND(CH11=""),"",AVERAGE(BR11,CH11:CL11))</f>
        <v>85</v>
      </c>
      <c r="CN11" s="44">
        <f t="shared" ref="CN11:CN42" si="23">IF(CM11="","",ROUND(CM11,0))</f>
        <v>85</v>
      </c>
      <c r="CO11" s="45"/>
      <c r="CP11" s="41">
        <v>3</v>
      </c>
      <c r="CQ11" s="46" t="str">
        <f t="shared" ref="CQ11:CQ42" si="24">IF(CP11="","",VLOOKUP(CP11,$DE$9:$DF$20,2,0))</f>
        <v>Memiliki kemampuan pemahaman Lingkaran, Berkas dan Kuasa Lingkaran, Masih perlu peningkatan pemahaman Polinomial.</v>
      </c>
      <c r="CR11" s="45"/>
      <c r="CS11" s="41">
        <v>3</v>
      </c>
      <c r="CT11" s="46" t="str">
        <f t="shared" ref="CT11:CT42" si="25">IF(CS11="","",VLOOKUP(CS11,$DE$22:$DF$33,2,0))</f>
        <v>Memiliki keterampilan Lingkaran, Berkas dan Kuasa Lingkaran, Masih perlu peningkatan keterampilan Polinomial.</v>
      </c>
      <c r="CV11" s="40">
        <v>2</v>
      </c>
      <c r="CW11" s="52" t="s">
        <v>127</v>
      </c>
      <c r="CY11" s="76" t="s">
        <v>45</v>
      </c>
      <c r="CZ11" s="76"/>
      <c r="DA11" s="76"/>
      <c r="DE11" s="51">
        <v>2</v>
      </c>
      <c r="DF11" s="5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Lingkaran, Polinomial, Masih perlu peningkatan pemahaman Berkas dan Kuasa Lingkaran.</v>
      </c>
    </row>
    <row r="12" spans="1:110" x14ac:dyDescent="0.25">
      <c r="A12" s="8">
        <v>2</v>
      </c>
      <c r="B12" s="8">
        <v>108046</v>
      </c>
      <c r="C12" s="8" t="s">
        <v>91</v>
      </c>
      <c r="E12" s="47">
        <f t="shared" si="0"/>
        <v>79</v>
      </c>
      <c r="F12" s="8" t="str">
        <f t="shared" si="1"/>
        <v>B</v>
      </c>
      <c r="G12" s="8" t="str">
        <f t="shared" si="2"/>
        <v>Memiliki kemampuan pemahaman Lingkaran, Berkas dan Kuasa Lingkaran, Masih perlu peningkatan pemahaman Polinomial.</v>
      </c>
      <c r="H12" s="47">
        <f t="shared" si="3"/>
        <v>85</v>
      </c>
      <c r="I12" s="8" t="str">
        <f t="shared" si="4"/>
        <v>B</v>
      </c>
      <c r="J12" s="8" t="str">
        <f t="shared" si="5"/>
        <v>Memiliki keterampilan Lingkaran, Berkas dan Kuasa Lingkaran, Masih perlu peningkatan keterampilan Polinomial.</v>
      </c>
      <c r="K12" s="13"/>
      <c r="L12" s="41">
        <f t="shared" si="6"/>
        <v>85</v>
      </c>
      <c r="M12" s="41">
        <f t="shared" si="7"/>
        <v>40</v>
      </c>
      <c r="O12" s="41">
        <v>78</v>
      </c>
      <c r="P12" s="41"/>
      <c r="Q12" s="42">
        <v>95</v>
      </c>
      <c r="R12" s="41">
        <v>70</v>
      </c>
      <c r="S12" s="41"/>
      <c r="T12" s="42">
        <v>95</v>
      </c>
      <c r="U12" s="41"/>
      <c r="V12" s="41"/>
      <c r="W12" s="42"/>
      <c r="X12" s="41"/>
      <c r="Y12" s="41"/>
      <c r="Z12" s="42"/>
      <c r="AA12" s="41"/>
      <c r="AB12" s="41"/>
      <c r="AC12" s="42"/>
      <c r="AD12" s="42">
        <f t="shared" si="8"/>
        <v>85</v>
      </c>
      <c r="AE12" s="41">
        <v>85</v>
      </c>
      <c r="AF12" s="41"/>
      <c r="AG12" s="42">
        <v>90</v>
      </c>
      <c r="AH12" s="41"/>
      <c r="AI12" s="41"/>
      <c r="AJ12" s="42"/>
      <c r="AK12" s="41"/>
      <c r="AL12" s="41"/>
      <c r="AM12" s="42"/>
      <c r="AN12" s="41"/>
      <c r="AO12" s="41"/>
      <c r="AP12" s="42"/>
      <c r="AQ12" s="41"/>
      <c r="AR12" s="41"/>
      <c r="AS12" s="42"/>
      <c r="AT12" s="41">
        <v>40</v>
      </c>
      <c r="AU12" s="43">
        <f t="shared" si="9"/>
        <v>79</v>
      </c>
      <c r="AV12" s="44">
        <f t="shared" si="10"/>
        <v>79</v>
      </c>
      <c r="AW12" s="45"/>
      <c r="AX12" s="41"/>
      <c r="AY12" s="41"/>
      <c r="AZ12" s="42">
        <v>85</v>
      </c>
      <c r="BA12" s="41"/>
      <c r="BB12" s="41"/>
      <c r="BC12" s="42">
        <v>85</v>
      </c>
      <c r="BD12" s="41"/>
      <c r="BE12" s="41"/>
      <c r="BF12" s="42"/>
      <c r="BG12" s="41"/>
      <c r="BH12" s="41"/>
      <c r="BI12" s="42"/>
      <c r="BJ12" s="41"/>
      <c r="BK12" s="41"/>
      <c r="BL12" s="42"/>
      <c r="BM12" s="42">
        <f t="shared" si="11"/>
        <v>85</v>
      </c>
      <c r="BN12" s="42">
        <f t="shared" si="12"/>
        <v>85</v>
      </c>
      <c r="BO12" s="42" t="str">
        <f t="shared" si="13"/>
        <v/>
      </c>
      <c r="BP12" s="42" t="str">
        <f t="shared" si="14"/>
        <v/>
      </c>
      <c r="BQ12" s="42" t="str">
        <f t="shared" si="15"/>
        <v/>
      </c>
      <c r="BR12" s="42">
        <f t="shared" si="16"/>
        <v>85</v>
      </c>
      <c r="BS12" s="41"/>
      <c r="BT12" s="41"/>
      <c r="BU12" s="42">
        <v>85</v>
      </c>
      <c r="BV12" s="41"/>
      <c r="BW12" s="41"/>
      <c r="BX12" s="42"/>
      <c r="BY12" s="41"/>
      <c r="BZ12" s="41"/>
      <c r="CA12" s="42"/>
      <c r="CB12" s="41"/>
      <c r="CC12" s="41"/>
      <c r="CD12" s="42"/>
      <c r="CE12" s="41"/>
      <c r="CF12" s="41"/>
      <c r="CG12" s="42"/>
      <c r="CH12" s="42">
        <f t="shared" si="17"/>
        <v>85</v>
      </c>
      <c r="CI12" s="42" t="str">
        <f t="shared" si="18"/>
        <v/>
      </c>
      <c r="CJ12" s="42" t="str">
        <f t="shared" si="19"/>
        <v/>
      </c>
      <c r="CK12" s="42" t="str">
        <f t="shared" si="20"/>
        <v/>
      </c>
      <c r="CL12" s="42" t="str">
        <f t="shared" si="21"/>
        <v/>
      </c>
      <c r="CM12" s="43">
        <f t="shared" si="22"/>
        <v>85</v>
      </c>
      <c r="CN12" s="44">
        <f t="shared" si="23"/>
        <v>85</v>
      </c>
      <c r="CO12" s="45"/>
      <c r="CP12" s="41">
        <v>3</v>
      </c>
      <c r="CQ12" s="46" t="str">
        <f t="shared" si="24"/>
        <v>Memiliki kemampuan pemahaman Lingkaran, Berkas dan Kuasa Lingkaran, Masih perlu peningkatan pemahaman Polinomial.</v>
      </c>
      <c r="CR12" s="45"/>
      <c r="CS12" s="41">
        <v>3</v>
      </c>
      <c r="CT12" s="46" t="str">
        <f t="shared" si="25"/>
        <v>Memiliki keterampilan Lingkaran, Berkas dan Kuasa Lingkaran, Masih perlu peningkatan keterampilan Polinomial.</v>
      </c>
      <c r="CV12" s="40">
        <v>3</v>
      </c>
      <c r="CW12" s="52" t="s">
        <v>129</v>
      </c>
      <c r="CY12" s="16" t="s">
        <v>47</v>
      </c>
      <c r="CZ12" s="17" t="s">
        <v>48</v>
      </c>
      <c r="DA12" s="17" t="s">
        <v>49</v>
      </c>
      <c r="DE12" s="51">
        <v>3</v>
      </c>
      <c r="DF12" s="51"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Lingkaran, Berkas dan Kuasa Lingkaran, Masih perlu peningkatan pemahaman Polinomial.</v>
      </c>
    </row>
    <row r="13" spans="1:110" x14ac:dyDescent="0.25">
      <c r="A13" s="8">
        <v>3</v>
      </c>
      <c r="B13" s="8">
        <v>108061</v>
      </c>
      <c r="C13" s="8" t="s">
        <v>92</v>
      </c>
      <c r="E13" s="47">
        <f t="shared" si="0"/>
        <v>74</v>
      </c>
      <c r="F13" s="8" t="str">
        <f t="shared" si="1"/>
        <v>C</v>
      </c>
      <c r="G13" s="8" t="str">
        <f t="shared" si="2"/>
        <v>Memiliki kemampuan pemahaman Lingkaran, Berkas dan Kuasa Lingkaran, Masih perlu peningkatan pemahaman Polinomial.</v>
      </c>
      <c r="H13" s="47">
        <f t="shared" si="3"/>
        <v>85</v>
      </c>
      <c r="I13" s="8" t="str">
        <f t="shared" si="4"/>
        <v>B</v>
      </c>
      <c r="J13" s="8" t="str">
        <f t="shared" si="5"/>
        <v>Memiliki keterampilan Lingkaran, Berkas dan Kuasa Lingkaran, Masih perlu peningkatan keterampilan Polinomial.</v>
      </c>
      <c r="K13" s="13"/>
      <c r="L13" s="41">
        <f t="shared" si="6"/>
        <v>78</v>
      </c>
      <c r="M13" s="41">
        <f t="shared" si="7"/>
        <v>41</v>
      </c>
      <c r="O13" s="41">
        <v>70</v>
      </c>
      <c r="P13" s="41"/>
      <c r="Q13" s="42">
        <v>85</v>
      </c>
      <c r="R13" s="52">
        <v>70</v>
      </c>
      <c r="S13" s="41"/>
      <c r="T13" s="42">
        <v>85</v>
      </c>
      <c r="U13" s="41"/>
      <c r="V13" s="41"/>
      <c r="W13" s="42"/>
      <c r="X13" s="41"/>
      <c r="Y13" s="41"/>
      <c r="Z13" s="42"/>
      <c r="AA13" s="41"/>
      <c r="AB13" s="41"/>
      <c r="AC13" s="42"/>
      <c r="AD13" s="42">
        <f t="shared" si="8"/>
        <v>78</v>
      </c>
      <c r="AE13" s="41">
        <v>80</v>
      </c>
      <c r="AF13" s="41"/>
      <c r="AG13" s="42">
        <v>85</v>
      </c>
      <c r="AH13" s="41"/>
      <c r="AI13" s="41"/>
      <c r="AJ13" s="42"/>
      <c r="AK13" s="41"/>
      <c r="AL13" s="41"/>
      <c r="AM13" s="42"/>
      <c r="AN13" s="41"/>
      <c r="AO13" s="41"/>
      <c r="AP13" s="42"/>
      <c r="AQ13" s="41"/>
      <c r="AR13" s="41"/>
      <c r="AS13" s="42"/>
      <c r="AT13" s="41">
        <v>41</v>
      </c>
      <c r="AU13" s="43">
        <f t="shared" si="9"/>
        <v>73.714285714285708</v>
      </c>
      <c r="AV13" s="44">
        <f t="shared" si="10"/>
        <v>74</v>
      </c>
      <c r="AW13" s="45"/>
      <c r="AX13" s="41"/>
      <c r="AY13" s="41"/>
      <c r="AZ13" s="42">
        <v>85</v>
      </c>
      <c r="BA13" s="41"/>
      <c r="BB13" s="41"/>
      <c r="BC13" s="42">
        <v>85</v>
      </c>
      <c r="BD13" s="41"/>
      <c r="BE13" s="41"/>
      <c r="BF13" s="42"/>
      <c r="BG13" s="41"/>
      <c r="BH13" s="41"/>
      <c r="BI13" s="42"/>
      <c r="BJ13" s="41"/>
      <c r="BK13" s="41"/>
      <c r="BL13" s="42"/>
      <c r="BM13" s="42">
        <f t="shared" si="11"/>
        <v>85</v>
      </c>
      <c r="BN13" s="42">
        <f t="shared" si="12"/>
        <v>85</v>
      </c>
      <c r="BO13" s="42" t="str">
        <f t="shared" si="13"/>
        <v/>
      </c>
      <c r="BP13" s="42" t="str">
        <f t="shared" si="14"/>
        <v/>
      </c>
      <c r="BQ13" s="42" t="str">
        <f t="shared" si="15"/>
        <v/>
      </c>
      <c r="BR13" s="42">
        <f t="shared" si="16"/>
        <v>85</v>
      </c>
      <c r="BS13" s="41"/>
      <c r="BT13" s="41"/>
      <c r="BU13" s="42">
        <v>85</v>
      </c>
      <c r="BV13" s="41"/>
      <c r="BW13" s="41"/>
      <c r="BX13" s="42"/>
      <c r="BY13" s="41"/>
      <c r="BZ13" s="41"/>
      <c r="CA13" s="42"/>
      <c r="CB13" s="41"/>
      <c r="CC13" s="41"/>
      <c r="CD13" s="42"/>
      <c r="CE13" s="41"/>
      <c r="CF13" s="41"/>
      <c r="CG13" s="42"/>
      <c r="CH13" s="42">
        <f t="shared" si="17"/>
        <v>85</v>
      </c>
      <c r="CI13" s="42" t="str">
        <f t="shared" si="18"/>
        <v/>
      </c>
      <c r="CJ13" s="42" t="str">
        <f t="shared" si="19"/>
        <v/>
      </c>
      <c r="CK13" s="42" t="str">
        <f t="shared" si="20"/>
        <v/>
      </c>
      <c r="CL13" s="42" t="str">
        <f t="shared" si="21"/>
        <v/>
      </c>
      <c r="CM13" s="43">
        <f t="shared" si="22"/>
        <v>85</v>
      </c>
      <c r="CN13" s="44">
        <f t="shared" si="23"/>
        <v>85</v>
      </c>
      <c r="CO13" s="45"/>
      <c r="CP13" s="52">
        <v>3</v>
      </c>
      <c r="CQ13" s="46" t="str">
        <f t="shared" si="24"/>
        <v>Memiliki kemampuan pemahaman Lingkaran, Berkas dan Kuasa Lingkaran, Masih perlu peningkatan pemahaman Polinomial.</v>
      </c>
      <c r="CR13" s="45"/>
      <c r="CS13" s="52">
        <v>3</v>
      </c>
      <c r="CT13" s="46" t="str">
        <f t="shared" si="25"/>
        <v>Memiliki keterampilan Lingkaran, Berkas dan Kuasa Lingkaran, Masih perlu peningkatan keterampilan Polinomial.</v>
      </c>
      <c r="CV13" s="40">
        <v>4</v>
      </c>
      <c r="CW13" s="52"/>
      <c r="CY13" s="18">
        <v>0</v>
      </c>
      <c r="CZ13" s="19">
        <v>69</v>
      </c>
      <c r="DA13" s="20" t="s">
        <v>51</v>
      </c>
      <c r="DE13" s="51">
        <v>4</v>
      </c>
      <c r="DF13" s="51"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Lingkaran, Berkas dan Kuasa Lingkaran, Polinomial, </v>
      </c>
    </row>
    <row r="14" spans="1:110" x14ac:dyDescent="0.25">
      <c r="A14" s="8">
        <v>4</v>
      </c>
      <c r="B14" s="8">
        <v>108076</v>
      </c>
      <c r="C14" s="8" t="s">
        <v>93</v>
      </c>
      <c r="E14" s="47">
        <f t="shared" si="0"/>
        <v>78</v>
      </c>
      <c r="F14" s="8" t="str">
        <f t="shared" si="1"/>
        <v>B</v>
      </c>
      <c r="G14" s="8" t="str">
        <f t="shared" si="2"/>
        <v>Memiliki kemampuan pemahaman Lingkaran, Berkas dan Kuasa Lingkaran, Masih perlu peningkatan pemahaman Polinomial.</v>
      </c>
      <c r="H14" s="47">
        <f t="shared" si="3"/>
        <v>85</v>
      </c>
      <c r="I14" s="8" t="str">
        <f t="shared" si="4"/>
        <v>B</v>
      </c>
      <c r="J14" s="8" t="str">
        <f t="shared" si="5"/>
        <v>Memiliki keterampilan Lingkaran, Berkas dan Kuasa Lingkaran, Masih perlu peningkatan keterampilan Polinomial.</v>
      </c>
      <c r="K14" s="13"/>
      <c r="L14" s="41">
        <f t="shared" si="6"/>
        <v>78</v>
      </c>
      <c r="M14" s="41">
        <f t="shared" si="7"/>
        <v>51</v>
      </c>
      <c r="O14" s="41">
        <v>72</v>
      </c>
      <c r="P14" s="41"/>
      <c r="Q14" s="42">
        <v>95</v>
      </c>
      <c r="R14" s="52">
        <v>70</v>
      </c>
      <c r="S14" s="41"/>
      <c r="T14" s="42">
        <v>75</v>
      </c>
      <c r="U14" s="41"/>
      <c r="V14" s="41"/>
      <c r="W14" s="42"/>
      <c r="X14" s="41"/>
      <c r="Y14" s="41"/>
      <c r="Z14" s="42"/>
      <c r="AA14" s="41"/>
      <c r="AB14" s="41"/>
      <c r="AC14" s="42"/>
      <c r="AD14" s="42">
        <f t="shared" si="8"/>
        <v>78</v>
      </c>
      <c r="AE14" s="41">
        <v>95</v>
      </c>
      <c r="AF14" s="41"/>
      <c r="AG14" s="42">
        <v>85</v>
      </c>
      <c r="AH14" s="41"/>
      <c r="AI14" s="41"/>
      <c r="AJ14" s="42"/>
      <c r="AK14" s="41"/>
      <c r="AL14" s="41"/>
      <c r="AM14" s="42"/>
      <c r="AN14" s="41"/>
      <c r="AO14" s="41"/>
      <c r="AP14" s="42"/>
      <c r="AQ14" s="41"/>
      <c r="AR14" s="41"/>
      <c r="AS14" s="42"/>
      <c r="AT14" s="41">
        <v>51</v>
      </c>
      <c r="AU14" s="43">
        <f t="shared" si="9"/>
        <v>77.571428571428569</v>
      </c>
      <c r="AV14" s="44">
        <f t="shared" si="10"/>
        <v>78</v>
      </c>
      <c r="AW14" s="45"/>
      <c r="AX14" s="41"/>
      <c r="AY14" s="41"/>
      <c r="AZ14" s="42">
        <v>85</v>
      </c>
      <c r="BA14" s="41"/>
      <c r="BB14" s="41"/>
      <c r="BC14" s="42">
        <v>85</v>
      </c>
      <c r="BD14" s="41"/>
      <c r="BE14" s="41"/>
      <c r="BF14" s="42"/>
      <c r="BG14" s="41"/>
      <c r="BH14" s="41"/>
      <c r="BI14" s="42"/>
      <c r="BJ14" s="41"/>
      <c r="BK14" s="41"/>
      <c r="BL14" s="42"/>
      <c r="BM14" s="42">
        <f t="shared" si="11"/>
        <v>85</v>
      </c>
      <c r="BN14" s="42">
        <f t="shared" si="12"/>
        <v>85</v>
      </c>
      <c r="BO14" s="42" t="str">
        <f t="shared" si="13"/>
        <v/>
      </c>
      <c r="BP14" s="42" t="str">
        <f t="shared" si="14"/>
        <v/>
      </c>
      <c r="BQ14" s="42" t="str">
        <f t="shared" si="15"/>
        <v/>
      </c>
      <c r="BR14" s="42">
        <f t="shared" si="16"/>
        <v>85</v>
      </c>
      <c r="BS14" s="41"/>
      <c r="BT14" s="41"/>
      <c r="BU14" s="42">
        <v>85</v>
      </c>
      <c r="BV14" s="41"/>
      <c r="BW14" s="41"/>
      <c r="BX14" s="42"/>
      <c r="BY14" s="41"/>
      <c r="BZ14" s="41"/>
      <c r="CA14" s="42"/>
      <c r="CB14" s="41"/>
      <c r="CC14" s="41"/>
      <c r="CD14" s="42"/>
      <c r="CE14" s="41"/>
      <c r="CF14" s="41"/>
      <c r="CG14" s="42"/>
      <c r="CH14" s="42">
        <f t="shared" si="17"/>
        <v>85</v>
      </c>
      <c r="CI14" s="42" t="str">
        <f t="shared" si="18"/>
        <v/>
      </c>
      <c r="CJ14" s="42" t="str">
        <f t="shared" si="19"/>
        <v/>
      </c>
      <c r="CK14" s="42" t="str">
        <f t="shared" si="20"/>
        <v/>
      </c>
      <c r="CL14" s="42" t="str">
        <f t="shared" si="21"/>
        <v/>
      </c>
      <c r="CM14" s="43">
        <f t="shared" si="22"/>
        <v>85</v>
      </c>
      <c r="CN14" s="44">
        <f t="shared" si="23"/>
        <v>85</v>
      </c>
      <c r="CO14" s="45"/>
      <c r="CP14" s="52">
        <v>3</v>
      </c>
      <c r="CQ14" s="46" t="str">
        <f t="shared" si="24"/>
        <v>Memiliki kemampuan pemahaman Lingkaran, Berkas dan Kuasa Lingkaran, Masih perlu peningkatan pemahaman Polinomial.</v>
      </c>
      <c r="CR14" s="45"/>
      <c r="CS14" s="52">
        <v>3</v>
      </c>
      <c r="CT14" s="46" t="str">
        <f t="shared" si="25"/>
        <v>Memiliki keterampilan Lingkaran, Berkas dan Kuasa Lingkaran, Masih perlu peningkatan keterampilan Polinomial.</v>
      </c>
      <c r="CV14" s="40">
        <v>5</v>
      </c>
      <c r="CW14" s="52"/>
      <c r="CY14" s="18">
        <v>70</v>
      </c>
      <c r="CZ14" s="21">
        <v>75</v>
      </c>
      <c r="DA14" s="22" t="s">
        <v>53</v>
      </c>
      <c r="DE14" s="51">
        <v>5</v>
      </c>
      <c r="DF14" s="51"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Lingkaran, Berkas dan Kuasa Lingkaran, Polinomial, </v>
      </c>
    </row>
    <row r="15" spans="1:110" x14ac:dyDescent="0.25">
      <c r="A15" s="8">
        <v>5</v>
      </c>
      <c r="B15" s="8">
        <v>108091</v>
      </c>
      <c r="C15" s="8" t="s">
        <v>94</v>
      </c>
      <c r="E15" s="47">
        <f t="shared" si="0"/>
        <v>88</v>
      </c>
      <c r="F15" s="8" t="str">
        <f t="shared" si="1"/>
        <v>B</v>
      </c>
      <c r="G15" s="8" t="str">
        <f t="shared" si="2"/>
        <v>Memiliki kemampuan pemahaman Lingkaran, Berkas dan Kuasa Lingkaran, Masih perlu peningkatan pemahaman Polinomial.</v>
      </c>
      <c r="H15" s="47">
        <f t="shared" si="3"/>
        <v>85</v>
      </c>
      <c r="I15" s="8" t="str">
        <f t="shared" si="4"/>
        <v>B</v>
      </c>
      <c r="J15" s="8" t="str">
        <f t="shared" si="5"/>
        <v>Memiliki keterampilan Lingkaran, Berkas dan Kuasa Lingkaran, Masih perlu peningkatan keterampilan Polinomial.</v>
      </c>
      <c r="K15" s="13"/>
      <c r="L15" s="41">
        <f t="shared" si="6"/>
        <v>92</v>
      </c>
      <c r="M15" s="41">
        <f t="shared" si="7"/>
        <v>51</v>
      </c>
      <c r="O15" s="41">
        <v>99</v>
      </c>
      <c r="P15" s="41"/>
      <c r="Q15" s="42">
        <v>100</v>
      </c>
      <c r="R15" s="41">
        <v>75</v>
      </c>
      <c r="S15" s="41"/>
      <c r="T15" s="42">
        <v>95</v>
      </c>
      <c r="U15" s="41"/>
      <c r="V15" s="41"/>
      <c r="W15" s="42"/>
      <c r="X15" s="41"/>
      <c r="Y15" s="41"/>
      <c r="Z15" s="42"/>
      <c r="AA15" s="41"/>
      <c r="AB15" s="41"/>
      <c r="AC15" s="42"/>
      <c r="AD15" s="42">
        <f t="shared" si="8"/>
        <v>92</v>
      </c>
      <c r="AE15" s="41">
        <v>100</v>
      </c>
      <c r="AF15" s="41"/>
      <c r="AG15" s="42">
        <v>95</v>
      </c>
      <c r="AH15" s="41"/>
      <c r="AI15" s="41"/>
      <c r="AJ15" s="42"/>
      <c r="AK15" s="41"/>
      <c r="AL15" s="41"/>
      <c r="AM15" s="42"/>
      <c r="AN15" s="41"/>
      <c r="AO15" s="41"/>
      <c r="AP15" s="42"/>
      <c r="AQ15" s="41"/>
      <c r="AR15" s="41"/>
      <c r="AS15" s="42"/>
      <c r="AT15" s="41">
        <v>51</v>
      </c>
      <c r="AU15" s="43">
        <f t="shared" si="9"/>
        <v>87.857142857142861</v>
      </c>
      <c r="AV15" s="44">
        <f t="shared" si="10"/>
        <v>88</v>
      </c>
      <c r="AW15" s="45"/>
      <c r="AX15" s="41"/>
      <c r="AY15" s="41"/>
      <c r="AZ15" s="42">
        <v>85</v>
      </c>
      <c r="BA15" s="41"/>
      <c r="BB15" s="41"/>
      <c r="BC15" s="42">
        <v>85</v>
      </c>
      <c r="BD15" s="41"/>
      <c r="BE15" s="41"/>
      <c r="BF15" s="42"/>
      <c r="BG15" s="41"/>
      <c r="BH15" s="41"/>
      <c r="BI15" s="42"/>
      <c r="BJ15" s="41"/>
      <c r="BK15" s="41"/>
      <c r="BL15" s="42"/>
      <c r="BM15" s="42">
        <f t="shared" si="11"/>
        <v>85</v>
      </c>
      <c r="BN15" s="42">
        <f t="shared" si="12"/>
        <v>85</v>
      </c>
      <c r="BO15" s="42" t="str">
        <f t="shared" si="13"/>
        <v/>
      </c>
      <c r="BP15" s="42" t="str">
        <f t="shared" si="14"/>
        <v/>
      </c>
      <c r="BQ15" s="42" t="str">
        <f t="shared" si="15"/>
        <v/>
      </c>
      <c r="BR15" s="42">
        <f t="shared" si="16"/>
        <v>85</v>
      </c>
      <c r="BS15" s="41"/>
      <c r="BT15" s="41"/>
      <c r="BU15" s="42">
        <v>85</v>
      </c>
      <c r="BV15" s="41"/>
      <c r="BW15" s="41"/>
      <c r="BX15" s="42"/>
      <c r="BY15" s="41"/>
      <c r="BZ15" s="41"/>
      <c r="CA15" s="42"/>
      <c r="CB15" s="41"/>
      <c r="CC15" s="41"/>
      <c r="CD15" s="42"/>
      <c r="CE15" s="41"/>
      <c r="CF15" s="41"/>
      <c r="CG15" s="42"/>
      <c r="CH15" s="42">
        <f t="shared" si="17"/>
        <v>85</v>
      </c>
      <c r="CI15" s="42" t="str">
        <f t="shared" si="18"/>
        <v/>
      </c>
      <c r="CJ15" s="42" t="str">
        <f t="shared" si="19"/>
        <v/>
      </c>
      <c r="CK15" s="42" t="str">
        <f t="shared" si="20"/>
        <v/>
      </c>
      <c r="CL15" s="42" t="str">
        <f t="shared" si="21"/>
        <v/>
      </c>
      <c r="CM15" s="43">
        <f t="shared" si="22"/>
        <v>85</v>
      </c>
      <c r="CN15" s="44">
        <f t="shared" si="23"/>
        <v>85</v>
      </c>
      <c r="CO15" s="45"/>
      <c r="CP15" s="52">
        <v>3</v>
      </c>
      <c r="CQ15" s="46" t="str">
        <f t="shared" si="24"/>
        <v>Memiliki kemampuan pemahaman Lingkaran, Berkas dan Kuasa Lingkaran, Masih perlu peningkatan pemahaman Polinomial.</v>
      </c>
      <c r="CR15" s="45"/>
      <c r="CS15" s="52">
        <v>3</v>
      </c>
      <c r="CT15" s="46" t="str">
        <f t="shared" si="25"/>
        <v>Memiliki keterampilan Lingkaran, Berkas dan Kuasa Lingkaran, Masih perlu peningkatan keterampilan Polinomial.</v>
      </c>
      <c r="CV15" s="40">
        <v>6</v>
      </c>
      <c r="CW15" s="52"/>
      <c r="CY15" s="18">
        <v>76</v>
      </c>
      <c r="CZ15" s="21">
        <v>90</v>
      </c>
      <c r="DA15" s="22" t="s">
        <v>55</v>
      </c>
      <c r="DE15" s="51">
        <v>6</v>
      </c>
      <c r="DF15" s="51"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Lingkaran, Berkas dan Kuasa Lingkaran, Polinomial, </v>
      </c>
    </row>
    <row r="16" spans="1:110" x14ac:dyDescent="0.25">
      <c r="A16" s="8">
        <v>6</v>
      </c>
      <c r="B16" s="8">
        <v>108106</v>
      </c>
      <c r="C16" s="8" t="s">
        <v>95</v>
      </c>
      <c r="E16" s="47">
        <f t="shared" si="0"/>
        <v>81</v>
      </c>
      <c r="F16" s="8" t="str">
        <f t="shared" si="1"/>
        <v>B</v>
      </c>
      <c r="G16" s="8" t="str">
        <f t="shared" si="2"/>
        <v>Memiliki kemampuan pemahaman Lingkaran, Berkas dan Kuasa Lingkaran, Masih perlu peningkatan pemahaman Polinomial.</v>
      </c>
      <c r="H16" s="47">
        <f t="shared" si="3"/>
        <v>85</v>
      </c>
      <c r="I16" s="8" t="str">
        <f t="shared" si="4"/>
        <v>B</v>
      </c>
      <c r="J16" s="8" t="str">
        <f t="shared" si="5"/>
        <v>Memiliki keterampilan Lingkaran, Berkas dan Kuasa Lingkaran, Masih perlu peningkatan keterampilan Polinomial.</v>
      </c>
      <c r="K16" s="13"/>
      <c r="L16" s="41">
        <f t="shared" si="6"/>
        <v>81</v>
      </c>
      <c r="M16" s="41">
        <f t="shared" si="7"/>
        <v>56</v>
      </c>
      <c r="O16" s="41">
        <v>70</v>
      </c>
      <c r="P16" s="41"/>
      <c r="Q16" s="42">
        <v>90</v>
      </c>
      <c r="R16" s="41">
        <v>70</v>
      </c>
      <c r="S16" s="41"/>
      <c r="T16" s="42">
        <v>95</v>
      </c>
      <c r="U16" s="41"/>
      <c r="V16" s="41"/>
      <c r="W16" s="42"/>
      <c r="X16" s="41"/>
      <c r="Y16" s="41"/>
      <c r="Z16" s="42"/>
      <c r="AA16" s="41"/>
      <c r="AB16" s="41"/>
      <c r="AC16" s="42"/>
      <c r="AD16" s="42">
        <f t="shared" si="8"/>
        <v>81</v>
      </c>
      <c r="AE16" s="41">
        <v>95</v>
      </c>
      <c r="AF16" s="41"/>
      <c r="AG16" s="42">
        <v>90</v>
      </c>
      <c r="AH16" s="41"/>
      <c r="AI16" s="41"/>
      <c r="AJ16" s="42"/>
      <c r="AK16" s="41"/>
      <c r="AL16" s="41"/>
      <c r="AM16" s="42"/>
      <c r="AN16" s="41"/>
      <c r="AO16" s="41"/>
      <c r="AP16" s="42"/>
      <c r="AQ16" s="41"/>
      <c r="AR16" s="41"/>
      <c r="AS16" s="42"/>
      <c r="AT16" s="41">
        <v>56</v>
      </c>
      <c r="AU16" s="43">
        <f t="shared" si="9"/>
        <v>80.857142857142861</v>
      </c>
      <c r="AV16" s="44">
        <f t="shared" si="10"/>
        <v>81</v>
      </c>
      <c r="AW16" s="45"/>
      <c r="AX16" s="41"/>
      <c r="AY16" s="41"/>
      <c r="AZ16" s="42">
        <v>85</v>
      </c>
      <c r="BA16" s="41"/>
      <c r="BB16" s="41"/>
      <c r="BC16" s="42">
        <v>85</v>
      </c>
      <c r="BD16" s="41"/>
      <c r="BE16" s="41"/>
      <c r="BF16" s="42"/>
      <c r="BG16" s="41"/>
      <c r="BH16" s="41"/>
      <c r="BI16" s="42"/>
      <c r="BJ16" s="41"/>
      <c r="BK16" s="41"/>
      <c r="BL16" s="42"/>
      <c r="BM16" s="42">
        <f t="shared" si="11"/>
        <v>85</v>
      </c>
      <c r="BN16" s="42">
        <f t="shared" si="12"/>
        <v>85</v>
      </c>
      <c r="BO16" s="42" t="str">
        <f t="shared" si="13"/>
        <v/>
      </c>
      <c r="BP16" s="42" t="str">
        <f t="shared" si="14"/>
        <v/>
      </c>
      <c r="BQ16" s="42" t="str">
        <f t="shared" si="15"/>
        <v/>
      </c>
      <c r="BR16" s="42">
        <f t="shared" si="16"/>
        <v>85</v>
      </c>
      <c r="BS16" s="41"/>
      <c r="BT16" s="41"/>
      <c r="BU16" s="42">
        <v>85</v>
      </c>
      <c r="BV16" s="41"/>
      <c r="BW16" s="41"/>
      <c r="BX16" s="42"/>
      <c r="BY16" s="41"/>
      <c r="BZ16" s="41"/>
      <c r="CA16" s="42"/>
      <c r="CB16" s="41"/>
      <c r="CC16" s="41"/>
      <c r="CD16" s="42"/>
      <c r="CE16" s="41"/>
      <c r="CF16" s="41"/>
      <c r="CG16" s="42"/>
      <c r="CH16" s="42">
        <f t="shared" si="17"/>
        <v>85</v>
      </c>
      <c r="CI16" s="42" t="str">
        <f t="shared" si="18"/>
        <v/>
      </c>
      <c r="CJ16" s="42" t="str">
        <f t="shared" si="19"/>
        <v/>
      </c>
      <c r="CK16" s="42" t="str">
        <f t="shared" si="20"/>
        <v/>
      </c>
      <c r="CL16" s="42" t="str">
        <f t="shared" si="21"/>
        <v/>
      </c>
      <c r="CM16" s="43">
        <f t="shared" si="22"/>
        <v>85</v>
      </c>
      <c r="CN16" s="44">
        <f t="shared" si="23"/>
        <v>85</v>
      </c>
      <c r="CO16" s="45"/>
      <c r="CP16" s="52">
        <v>3</v>
      </c>
      <c r="CQ16" s="46" t="str">
        <f t="shared" si="24"/>
        <v>Memiliki kemampuan pemahaman Lingkaran, Berkas dan Kuasa Lingkaran, Masih perlu peningkatan pemahaman Polinomial.</v>
      </c>
      <c r="CR16" s="45"/>
      <c r="CS16" s="52">
        <v>3</v>
      </c>
      <c r="CT16" s="46" t="str">
        <f t="shared" si="25"/>
        <v>Memiliki keterampilan Lingkaran, Berkas dan Kuasa Lingkaran, Masih perlu peningkatan keterampilan Polinomial.</v>
      </c>
      <c r="CV16" s="40">
        <v>7</v>
      </c>
      <c r="CW16" s="52"/>
      <c r="CY16" s="18">
        <v>91</v>
      </c>
      <c r="CZ16" s="21">
        <v>100</v>
      </c>
      <c r="DA16" s="22" t="s">
        <v>15</v>
      </c>
      <c r="DE16" s="51">
        <v>7</v>
      </c>
      <c r="DF16" s="51"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Lingkaran, Berkas dan Kuasa Lingkaran, Polinomial, </v>
      </c>
    </row>
    <row r="17" spans="1:110" x14ac:dyDescent="0.25">
      <c r="A17" s="8">
        <v>7</v>
      </c>
      <c r="B17" s="8">
        <v>108121</v>
      </c>
      <c r="C17" s="8" t="s">
        <v>96</v>
      </c>
      <c r="E17" s="47">
        <f t="shared" si="0"/>
        <v>85</v>
      </c>
      <c r="F17" s="8" t="str">
        <f t="shared" si="1"/>
        <v>B</v>
      </c>
      <c r="G17" s="8" t="str">
        <f t="shared" si="2"/>
        <v>Memiliki kemampuan pemahaman Lingkaran, Berkas dan Kuasa Lingkaran, Masih perlu peningkatan pemahaman Polinomial.</v>
      </c>
      <c r="H17" s="47">
        <f t="shared" si="3"/>
        <v>85</v>
      </c>
      <c r="I17" s="8" t="str">
        <f t="shared" si="4"/>
        <v>B</v>
      </c>
      <c r="J17" s="8" t="str">
        <f t="shared" si="5"/>
        <v>Memiliki keterampilan Lingkaran, Berkas dan Kuasa Lingkaran, Masih perlu peningkatan keterampilan Polinomial.</v>
      </c>
      <c r="K17" s="13"/>
      <c r="L17" s="41">
        <f t="shared" si="6"/>
        <v>87</v>
      </c>
      <c r="M17" s="41">
        <f t="shared" si="7"/>
        <v>51</v>
      </c>
      <c r="O17" s="41">
        <v>77</v>
      </c>
      <c r="P17" s="41"/>
      <c r="Q17" s="42">
        <v>95</v>
      </c>
      <c r="R17" s="41">
        <v>80</v>
      </c>
      <c r="S17" s="41"/>
      <c r="T17" s="42">
        <v>95</v>
      </c>
      <c r="U17" s="41"/>
      <c r="V17" s="41"/>
      <c r="W17" s="42"/>
      <c r="X17" s="41"/>
      <c r="Y17" s="41"/>
      <c r="Z17" s="42"/>
      <c r="AA17" s="41"/>
      <c r="AB17" s="41"/>
      <c r="AC17" s="42"/>
      <c r="AD17" s="42">
        <f t="shared" si="8"/>
        <v>87</v>
      </c>
      <c r="AE17" s="41">
        <v>95</v>
      </c>
      <c r="AF17" s="41"/>
      <c r="AG17" s="42">
        <v>100</v>
      </c>
      <c r="AH17" s="41"/>
      <c r="AI17" s="41"/>
      <c r="AJ17" s="42"/>
      <c r="AK17" s="41"/>
      <c r="AL17" s="41"/>
      <c r="AM17" s="42"/>
      <c r="AN17" s="41"/>
      <c r="AO17" s="41"/>
      <c r="AP17" s="42"/>
      <c r="AQ17" s="41"/>
      <c r="AR17" s="41"/>
      <c r="AS17" s="42"/>
      <c r="AT17" s="41">
        <v>51</v>
      </c>
      <c r="AU17" s="43">
        <f t="shared" si="9"/>
        <v>84.714285714285708</v>
      </c>
      <c r="AV17" s="44">
        <f t="shared" si="10"/>
        <v>85</v>
      </c>
      <c r="AW17" s="45"/>
      <c r="AX17" s="41"/>
      <c r="AY17" s="41"/>
      <c r="AZ17" s="42">
        <v>85</v>
      </c>
      <c r="BA17" s="41"/>
      <c r="BB17" s="41"/>
      <c r="BC17" s="42">
        <v>85</v>
      </c>
      <c r="BD17" s="41"/>
      <c r="BE17" s="41"/>
      <c r="BF17" s="42"/>
      <c r="BG17" s="41"/>
      <c r="BH17" s="41"/>
      <c r="BI17" s="42"/>
      <c r="BJ17" s="41"/>
      <c r="BK17" s="41"/>
      <c r="BL17" s="42"/>
      <c r="BM17" s="42">
        <f t="shared" si="11"/>
        <v>85</v>
      </c>
      <c r="BN17" s="42">
        <f t="shared" si="12"/>
        <v>85</v>
      </c>
      <c r="BO17" s="42" t="str">
        <f t="shared" si="13"/>
        <v/>
      </c>
      <c r="BP17" s="42" t="str">
        <f t="shared" si="14"/>
        <v/>
      </c>
      <c r="BQ17" s="42" t="str">
        <f t="shared" si="15"/>
        <v/>
      </c>
      <c r="BR17" s="42">
        <f t="shared" si="16"/>
        <v>85</v>
      </c>
      <c r="BS17" s="41"/>
      <c r="BT17" s="41"/>
      <c r="BU17" s="42">
        <v>85</v>
      </c>
      <c r="BV17" s="41"/>
      <c r="BW17" s="41"/>
      <c r="BX17" s="42"/>
      <c r="BY17" s="41"/>
      <c r="BZ17" s="41"/>
      <c r="CA17" s="42"/>
      <c r="CB17" s="41"/>
      <c r="CC17" s="41"/>
      <c r="CD17" s="42"/>
      <c r="CE17" s="41"/>
      <c r="CF17" s="41"/>
      <c r="CG17" s="42"/>
      <c r="CH17" s="42">
        <f t="shared" si="17"/>
        <v>85</v>
      </c>
      <c r="CI17" s="42" t="str">
        <f t="shared" si="18"/>
        <v/>
      </c>
      <c r="CJ17" s="42" t="str">
        <f t="shared" si="19"/>
        <v/>
      </c>
      <c r="CK17" s="42" t="str">
        <f t="shared" si="20"/>
        <v/>
      </c>
      <c r="CL17" s="42" t="str">
        <f t="shared" si="21"/>
        <v/>
      </c>
      <c r="CM17" s="43">
        <f t="shared" si="22"/>
        <v>85</v>
      </c>
      <c r="CN17" s="44">
        <f t="shared" si="23"/>
        <v>85</v>
      </c>
      <c r="CO17" s="45"/>
      <c r="CP17" s="52">
        <v>3</v>
      </c>
      <c r="CQ17" s="46" t="str">
        <f t="shared" si="24"/>
        <v>Memiliki kemampuan pemahaman Lingkaran, Berkas dan Kuasa Lingkaran, Masih perlu peningkatan pemahaman Polinomial.</v>
      </c>
      <c r="CR17" s="45"/>
      <c r="CS17" s="52">
        <v>3</v>
      </c>
      <c r="CT17" s="46" t="str">
        <f t="shared" si="25"/>
        <v>Memiliki keterampilan Lingkaran, Berkas dan Kuasa Lingkaran, Masih perlu peningkatan keterampilan Polinomial.</v>
      </c>
      <c r="CV17" s="40">
        <v>8</v>
      </c>
      <c r="CW17" s="52"/>
      <c r="CY17" s="23"/>
      <c r="CZ17" s="23"/>
      <c r="DA17" s="23"/>
      <c r="DE17" s="51">
        <v>8</v>
      </c>
      <c r="DF17" s="51"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Lingkaran, Berkas dan Kuasa Lingkaran, Polinomial, </v>
      </c>
    </row>
    <row r="18" spans="1:110" x14ac:dyDescent="0.25">
      <c r="A18" s="8">
        <v>8</v>
      </c>
      <c r="B18" s="8">
        <v>108136</v>
      </c>
      <c r="C18" s="8" t="s">
        <v>97</v>
      </c>
      <c r="E18" s="47">
        <f t="shared" si="0"/>
        <v>85</v>
      </c>
      <c r="F18" s="8" t="str">
        <f t="shared" si="1"/>
        <v>B</v>
      </c>
      <c r="G18" s="8" t="str">
        <f t="shared" si="2"/>
        <v>Memiliki kemampuan pemahaman Lingkaran, Berkas dan Kuasa Lingkaran, Masih perlu peningkatan pemahaman Polinomial.</v>
      </c>
      <c r="H18" s="47">
        <f t="shared" si="3"/>
        <v>85</v>
      </c>
      <c r="I18" s="8" t="str">
        <f t="shared" si="4"/>
        <v>B</v>
      </c>
      <c r="J18" s="8" t="str">
        <f t="shared" si="5"/>
        <v>Memiliki keterampilan Lingkaran, Berkas dan Kuasa Lingkaran, Masih perlu peningkatan keterampilan Polinomial.</v>
      </c>
      <c r="K18" s="13"/>
      <c r="L18" s="41">
        <f t="shared" si="6"/>
        <v>86</v>
      </c>
      <c r="M18" s="41">
        <f t="shared" si="7"/>
        <v>58</v>
      </c>
      <c r="O18" s="41">
        <v>74</v>
      </c>
      <c r="P18" s="41"/>
      <c r="Q18" s="42">
        <v>95</v>
      </c>
      <c r="R18" s="41">
        <v>80</v>
      </c>
      <c r="S18" s="41"/>
      <c r="T18" s="42">
        <v>95</v>
      </c>
      <c r="U18" s="41"/>
      <c r="V18" s="41"/>
      <c r="W18" s="42"/>
      <c r="X18" s="41"/>
      <c r="Y18" s="41"/>
      <c r="Z18" s="42"/>
      <c r="AA18" s="41"/>
      <c r="AB18" s="41"/>
      <c r="AC18" s="42"/>
      <c r="AD18" s="42">
        <f t="shared" si="8"/>
        <v>86</v>
      </c>
      <c r="AE18" s="41">
        <v>95</v>
      </c>
      <c r="AF18" s="41"/>
      <c r="AG18" s="42">
        <v>95</v>
      </c>
      <c r="AH18" s="41"/>
      <c r="AI18" s="41"/>
      <c r="AJ18" s="42"/>
      <c r="AK18" s="41"/>
      <c r="AL18" s="41"/>
      <c r="AM18" s="42"/>
      <c r="AN18" s="41"/>
      <c r="AO18" s="41"/>
      <c r="AP18" s="42"/>
      <c r="AQ18" s="41"/>
      <c r="AR18" s="41"/>
      <c r="AS18" s="42"/>
      <c r="AT18" s="41">
        <v>58</v>
      </c>
      <c r="AU18" s="43">
        <f t="shared" si="9"/>
        <v>84.571428571428569</v>
      </c>
      <c r="AV18" s="44">
        <f t="shared" si="10"/>
        <v>85</v>
      </c>
      <c r="AW18" s="45"/>
      <c r="AX18" s="41"/>
      <c r="AY18" s="41"/>
      <c r="AZ18" s="42">
        <v>85</v>
      </c>
      <c r="BA18" s="41"/>
      <c r="BB18" s="41"/>
      <c r="BC18" s="42">
        <v>85</v>
      </c>
      <c r="BD18" s="41"/>
      <c r="BE18" s="41"/>
      <c r="BF18" s="42"/>
      <c r="BG18" s="41"/>
      <c r="BH18" s="41"/>
      <c r="BI18" s="42"/>
      <c r="BJ18" s="41"/>
      <c r="BK18" s="41"/>
      <c r="BL18" s="42"/>
      <c r="BM18" s="42">
        <f t="shared" si="11"/>
        <v>85</v>
      </c>
      <c r="BN18" s="42">
        <f t="shared" si="12"/>
        <v>85</v>
      </c>
      <c r="BO18" s="42" t="str">
        <f t="shared" si="13"/>
        <v/>
      </c>
      <c r="BP18" s="42" t="str">
        <f t="shared" si="14"/>
        <v/>
      </c>
      <c r="BQ18" s="42" t="str">
        <f t="shared" si="15"/>
        <v/>
      </c>
      <c r="BR18" s="42">
        <f t="shared" si="16"/>
        <v>85</v>
      </c>
      <c r="BS18" s="41"/>
      <c r="BT18" s="41"/>
      <c r="BU18" s="42">
        <v>85</v>
      </c>
      <c r="BV18" s="41"/>
      <c r="BW18" s="41"/>
      <c r="BX18" s="42"/>
      <c r="BY18" s="41"/>
      <c r="BZ18" s="41"/>
      <c r="CA18" s="42"/>
      <c r="CB18" s="41"/>
      <c r="CC18" s="41"/>
      <c r="CD18" s="42"/>
      <c r="CE18" s="41"/>
      <c r="CF18" s="41"/>
      <c r="CG18" s="42"/>
      <c r="CH18" s="42">
        <f t="shared" si="17"/>
        <v>85</v>
      </c>
      <c r="CI18" s="42" t="str">
        <f t="shared" si="18"/>
        <v/>
      </c>
      <c r="CJ18" s="42" t="str">
        <f t="shared" si="19"/>
        <v/>
      </c>
      <c r="CK18" s="42" t="str">
        <f t="shared" si="20"/>
        <v/>
      </c>
      <c r="CL18" s="42" t="str">
        <f t="shared" si="21"/>
        <v/>
      </c>
      <c r="CM18" s="43">
        <f t="shared" si="22"/>
        <v>85</v>
      </c>
      <c r="CN18" s="44">
        <f t="shared" si="23"/>
        <v>85</v>
      </c>
      <c r="CO18" s="45"/>
      <c r="CP18" s="52">
        <v>3</v>
      </c>
      <c r="CQ18" s="46" t="str">
        <f t="shared" si="24"/>
        <v>Memiliki kemampuan pemahaman Lingkaran, Berkas dan Kuasa Lingkaran, Masih perlu peningkatan pemahaman Polinomial.</v>
      </c>
      <c r="CR18" s="45"/>
      <c r="CS18" s="52">
        <v>3</v>
      </c>
      <c r="CT18" s="46" t="str">
        <f t="shared" si="25"/>
        <v>Memiliki keterampilan Lingkaran, Berkas dan Kuasa Lingkaran, Masih perlu peningkatan keterampilan Polinomial.</v>
      </c>
      <c r="CV18" s="40">
        <v>9</v>
      </c>
      <c r="CW18" s="52"/>
      <c r="CY18" s="23"/>
      <c r="CZ18" s="23"/>
      <c r="DA18" s="23"/>
      <c r="DE18" s="51">
        <v>9</v>
      </c>
      <c r="DF18" s="51"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Lingkaran, Berkas dan Kuasa Lingkaran, Polinomial, </v>
      </c>
    </row>
    <row r="19" spans="1:110" x14ac:dyDescent="0.25">
      <c r="A19" s="8">
        <v>9</v>
      </c>
      <c r="B19" s="8">
        <v>108151</v>
      </c>
      <c r="C19" s="8" t="s">
        <v>98</v>
      </c>
      <c r="E19" s="47">
        <f t="shared" si="0"/>
        <v>74</v>
      </c>
      <c r="F19" s="8" t="str">
        <f t="shared" si="1"/>
        <v>C</v>
      </c>
      <c r="G19" s="8" t="str">
        <f t="shared" si="2"/>
        <v>Memiliki kemampuan pemahaman Lingkaran, Berkas dan Kuasa Lingkaran, Masih perlu peningkatan pemahaman Polinomial.</v>
      </c>
      <c r="H19" s="47">
        <f t="shared" si="3"/>
        <v>85</v>
      </c>
      <c r="I19" s="8" t="str">
        <f t="shared" si="4"/>
        <v>B</v>
      </c>
      <c r="J19" s="8" t="str">
        <f t="shared" si="5"/>
        <v>Memiliki keterampilan Lingkaran, Berkas dan Kuasa Lingkaran, Masih perlu peningkatan keterampilan Polinomial.</v>
      </c>
      <c r="K19" s="13"/>
      <c r="L19" s="41">
        <f t="shared" si="6"/>
        <v>76</v>
      </c>
      <c r="M19" s="41">
        <f t="shared" si="7"/>
        <v>38</v>
      </c>
      <c r="O19" s="41">
        <v>70</v>
      </c>
      <c r="P19" s="41"/>
      <c r="Q19" s="42">
        <v>90</v>
      </c>
      <c r="R19" s="41">
        <v>70</v>
      </c>
      <c r="S19" s="41"/>
      <c r="T19" s="42">
        <v>75</v>
      </c>
      <c r="U19" s="41"/>
      <c r="V19" s="41"/>
      <c r="W19" s="42"/>
      <c r="X19" s="41"/>
      <c r="Y19" s="41"/>
      <c r="Z19" s="42"/>
      <c r="AA19" s="41"/>
      <c r="AB19" s="41"/>
      <c r="AC19" s="42"/>
      <c r="AD19" s="42">
        <f t="shared" si="8"/>
        <v>76</v>
      </c>
      <c r="AE19" s="41">
        <v>100</v>
      </c>
      <c r="AF19" s="41"/>
      <c r="AG19" s="42">
        <v>75</v>
      </c>
      <c r="AH19" s="41"/>
      <c r="AI19" s="41"/>
      <c r="AJ19" s="42"/>
      <c r="AK19" s="41"/>
      <c r="AL19" s="41"/>
      <c r="AM19" s="42"/>
      <c r="AN19" s="41"/>
      <c r="AO19" s="41"/>
      <c r="AP19" s="42"/>
      <c r="AQ19" s="41"/>
      <c r="AR19" s="41"/>
      <c r="AS19" s="42"/>
      <c r="AT19" s="41">
        <v>38</v>
      </c>
      <c r="AU19" s="43">
        <f t="shared" si="9"/>
        <v>74</v>
      </c>
      <c r="AV19" s="44">
        <f t="shared" si="10"/>
        <v>74</v>
      </c>
      <c r="AW19" s="45"/>
      <c r="AX19" s="41"/>
      <c r="AY19" s="41"/>
      <c r="AZ19" s="42">
        <v>85</v>
      </c>
      <c r="BA19" s="41"/>
      <c r="BB19" s="41"/>
      <c r="BC19" s="42">
        <v>85</v>
      </c>
      <c r="BD19" s="41"/>
      <c r="BE19" s="41"/>
      <c r="BF19" s="42"/>
      <c r="BG19" s="41"/>
      <c r="BH19" s="41"/>
      <c r="BI19" s="42"/>
      <c r="BJ19" s="41"/>
      <c r="BK19" s="41"/>
      <c r="BL19" s="42"/>
      <c r="BM19" s="42">
        <f t="shared" si="11"/>
        <v>85</v>
      </c>
      <c r="BN19" s="42">
        <f t="shared" si="12"/>
        <v>85</v>
      </c>
      <c r="BO19" s="42" t="str">
        <f t="shared" si="13"/>
        <v/>
      </c>
      <c r="BP19" s="42" t="str">
        <f t="shared" si="14"/>
        <v/>
      </c>
      <c r="BQ19" s="42" t="str">
        <f t="shared" si="15"/>
        <v/>
      </c>
      <c r="BR19" s="42">
        <f t="shared" si="16"/>
        <v>85</v>
      </c>
      <c r="BS19" s="41"/>
      <c r="BT19" s="41"/>
      <c r="BU19" s="42">
        <v>85</v>
      </c>
      <c r="BV19" s="41"/>
      <c r="BW19" s="41"/>
      <c r="BX19" s="42"/>
      <c r="BY19" s="41"/>
      <c r="BZ19" s="41"/>
      <c r="CA19" s="42"/>
      <c r="CB19" s="41"/>
      <c r="CC19" s="41"/>
      <c r="CD19" s="42"/>
      <c r="CE19" s="41"/>
      <c r="CF19" s="41"/>
      <c r="CG19" s="42"/>
      <c r="CH19" s="42">
        <f t="shared" si="17"/>
        <v>85</v>
      </c>
      <c r="CI19" s="42" t="str">
        <f t="shared" si="18"/>
        <v/>
      </c>
      <c r="CJ19" s="42" t="str">
        <f t="shared" si="19"/>
        <v/>
      </c>
      <c r="CK19" s="42" t="str">
        <f t="shared" si="20"/>
        <v/>
      </c>
      <c r="CL19" s="42" t="str">
        <f t="shared" si="21"/>
        <v/>
      </c>
      <c r="CM19" s="43">
        <f t="shared" si="22"/>
        <v>85</v>
      </c>
      <c r="CN19" s="44">
        <f t="shared" si="23"/>
        <v>85</v>
      </c>
      <c r="CO19" s="45"/>
      <c r="CP19" s="52">
        <v>3</v>
      </c>
      <c r="CQ19" s="46" t="str">
        <f t="shared" si="24"/>
        <v>Memiliki kemampuan pemahaman Lingkaran, Berkas dan Kuasa Lingkaran, Masih perlu peningkatan pemahaman Polinomial.</v>
      </c>
      <c r="CR19" s="45"/>
      <c r="CS19" s="52">
        <v>3</v>
      </c>
      <c r="CT19" s="46" t="str">
        <f t="shared" si="25"/>
        <v>Memiliki keterampilan Lingkaran, Berkas dan Kuasa Lingkaran, Masih perlu peningkatan keterampilan Polinomial.</v>
      </c>
      <c r="CV19" s="40">
        <v>10</v>
      </c>
      <c r="CW19" s="52"/>
      <c r="CY19" s="23"/>
      <c r="CZ19" s="23"/>
      <c r="DA19" s="23"/>
      <c r="DE19" s="51">
        <v>10</v>
      </c>
      <c r="DF19" s="51"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Lingkaran, Berkas dan Kuasa Lingkaran, Polinomial, </v>
      </c>
    </row>
    <row r="20" spans="1:110" x14ac:dyDescent="0.25">
      <c r="A20" s="8">
        <v>10</v>
      </c>
      <c r="B20" s="8">
        <v>108166</v>
      </c>
      <c r="C20" s="8" t="s">
        <v>99</v>
      </c>
      <c r="E20" s="47">
        <f t="shared" si="0"/>
        <v>85</v>
      </c>
      <c r="F20" s="8" t="str">
        <f t="shared" si="1"/>
        <v>B</v>
      </c>
      <c r="G20" s="8" t="str">
        <f t="shared" si="2"/>
        <v>Memiliki kemampuan pemahaman Lingkaran, Berkas dan Kuasa Lingkaran, Masih perlu peningkatan pemahaman Polinomial.</v>
      </c>
      <c r="H20" s="47">
        <f t="shared" si="3"/>
        <v>85</v>
      </c>
      <c r="I20" s="8" t="str">
        <f t="shared" si="4"/>
        <v>B</v>
      </c>
      <c r="J20" s="8" t="str">
        <f t="shared" si="5"/>
        <v>Memiliki keterampilan Lingkaran, Berkas dan Kuasa Lingkaran, Masih perlu peningkatan keterampilan Polinomial.</v>
      </c>
      <c r="K20" s="13"/>
      <c r="L20" s="41">
        <f t="shared" si="6"/>
        <v>88</v>
      </c>
      <c r="M20" s="41">
        <f t="shared" si="7"/>
        <v>49</v>
      </c>
      <c r="O20" s="41">
        <v>80</v>
      </c>
      <c r="P20" s="41"/>
      <c r="Q20" s="42">
        <v>85</v>
      </c>
      <c r="R20" s="41">
        <v>90</v>
      </c>
      <c r="S20" s="41"/>
      <c r="T20" s="42">
        <v>95</v>
      </c>
      <c r="U20" s="41"/>
      <c r="V20" s="41"/>
      <c r="W20" s="42"/>
      <c r="X20" s="41"/>
      <c r="Y20" s="41"/>
      <c r="Z20" s="42"/>
      <c r="AA20" s="41"/>
      <c r="AB20" s="41"/>
      <c r="AC20" s="42"/>
      <c r="AD20" s="42">
        <f t="shared" si="8"/>
        <v>88</v>
      </c>
      <c r="AE20" s="41">
        <v>100</v>
      </c>
      <c r="AF20" s="41"/>
      <c r="AG20" s="42">
        <v>95</v>
      </c>
      <c r="AH20" s="41"/>
      <c r="AI20" s="41"/>
      <c r="AJ20" s="42"/>
      <c r="AK20" s="41"/>
      <c r="AL20" s="41"/>
      <c r="AM20" s="42"/>
      <c r="AN20" s="41"/>
      <c r="AO20" s="41"/>
      <c r="AP20" s="42"/>
      <c r="AQ20" s="41"/>
      <c r="AR20" s="41"/>
      <c r="AS20" s="42"/>
      <c r="AT20" s="41">
        <v>49</v>
      </c>
      <c r="AU20" s="43">
        <f t="shared" si="9"/>
        <v>84.857142857142861</v>
      </c>
      <c r="AV20" s="44">
        <f t="shared" si="10"/>
        <v>85</v>
      </c>
      <c r="AW20" s="45"/>
      <c r="AX20" s="41"/>
      <c r="AY20" s="41"/>
      <c r="AZ20" s="42">
        <v>85</v>
      </c>
      <c r="BA20" s="41"/>
      <c r="BB20" s="41"/>
      <c r="BC20" s="42">
        <v>85</v>
      </c>
      <c r="BD20" s="41"/>
      <c r="BE20" s="41"/>
      <c r="BF20" s="42"/>
      <c r="BG20" s="41"/>
      <c r="BH20" s="41"/>
      <c r="BI20" s="42"/>
      <c r="BJ20" s="41"/>
      <c r="BK20" s="41"/>
      <c r="BL20" s="42"/>
      <c r="BM20" s="42">
        <f t="shared" si="11"/>
        <v>85</v>
      </c>
      <c r="BN20" s="42">
        <f t="shared" si="12"/>
        <v>85</v>
      </c>
      <c r="BO20" s="42" t="str">
        <f t="shared" si="13"/>
        <v/>
      </c>
      <c r="BP20" s="42" t="str">
        <f t="shared" si="14"/>
        <v/>
      </c>
      <c r="BQ20" s="42" t="str">
        <f t="shared" si="15"/>
        <v/>
      </c>
      <c r="BR20" s="42">
        <f t="shared" si="16"/>
        <v>85</v>
      </c>
      <c r="BS20" s="41"/>
      <c r="BT20" s="41"/>
      <c r="BU20" s="42">
        <v>85</v>
      </c>
      <c r="BV20" s="41"/>
      <c r="BW20" s="41"/>
      <c r="BX20" s="42"/>
      <c r="BY20" s="41"/>
      <c r="BZ20" s="41"/>
      <c r="CA20" s="42"/>
      <c r="CB20" s="41"/>
      <c r="CC20" s="41"/>
      <c r="CD20" s="42"/>
      <c r="CE20" s="41"/>
      <c r="CF20" s="41"/>
      <c r="CG20" s="42"/>
      <c r="CH20" s="42">
        <f t="shared" si="17"/>
        <v>85</v>
      </c>
      <c r="CI20" s="42" t="str">
        <f t="shared" si="18"/>
        <v/>
      </c>
      <c r="CJ20" s="42" t="str">
        <f t="shared" si="19"/>
        <v/>
      </c>
      <c r="CK20" s="42" t="str">
        <f t="shared" si="20"/>
        <v/>
      </c>
      <c r="CL20" s="42" t="str">
        <f t="shared" si="21"/>
        <v/>
      </c>
      <c r="CM20" s="43">
        <f t="shared" si="22"/>
        <v>85</v>
      </c>
      <c r="CN20" s="44">
        <f t="shared" si="23"/>
        <v>85</v>
      </c>
      <c r="CO20" s="45"/>
      <c r="CP20" s="52">
        <v>3</v>
      </c>
      <c r="CQ20" s="46" t="str">
        <f t="shared" si="24"/>
        <v>Memiliki kemampuan pemahaman Lingkaran, Berkas dan Kuasa Lingkaran, Masih perlu peningkatan pemahaman Polinomial.</v>
      </c>
      <c r="CR20" s="45"/>
      <c r="CS20" s="52">
        <v>3</v>
      </c>
      <c r="CT20" s="46" t="str">
        <f t="shared" si="25"/>
        <v>Memiliki keterampilan Lingkaran, Berkas dan Kuasa Lingkaran, Masih perlu peningkatan keterampilan Polinomial.</v>
      </c>
      <c r="CY20" s="23"/>
      <c r="CZ20" s="23"/>
      <c r="DA20" s="23"/>
      <c r="DE20" s="51">
        <v>11</v>
      </c>
      <c r="DF20" s="51" t="str">
        <f>(IF(CW10="","","Memiliki kemampuan pemahaman  "))&amp;(IF(CW10="","",CW10&amp;", "))&amp;(IF(CW11="","",CW11&amp;", "))&amp;(IF(CW12="","",CW12&amp;", "))&amp;(IF(CW13="","",CW13&amp;", "))&amp;(IF(CW14="","",CW14&amp;", "))&amp;(IF(CW15="","",CW15&amp;", "))&amp;(IF(CW16="","",CW16&amp;", "))&amp;(IF(CW17="","",CW17&amp;", "))&amp;(IF(CW18="","",CW18&amp;", "))&amp;(IF(CW19="","",CW19&amp;"."))</f>
        <v xml:space="preserve">Memiliki kemampuan pemahaman  Lingkaran, Berkas dan Kuasa Lingkaran, Polinomial, </v>
      </c>
    </row>
    <row r="21" spans="1:110" ht="18.75" customHeight="1" x14ac:dyDescent="0.3">
      <c r="A21" s="8">
        <v>11</v>
      </c>
      <c r="B21" s="8">
        <v>108181</v>
      </c>
      <c r="C21" s="8" t="s">
        <v>100</v>
      </c>
      <c r="E21" s="47">
        <f t="shared" si="0"/>
        <v>79</v>
      </c>
      <c r="F21" s="8" t="str">
        <f t="shared" si="1"/>
        <v>B</v>
      </c>
      <c r="G21" s="8" t="str">
        <f t="shared" si="2"/>
        <v>Memiliki kemampuan pemahaman Lingkaran, Berkas dan Kuasa Lingkaran, Masih perlu peningkatan pemahaman Polinomial.</v>
      </c>
      <c r="H21" s="47">
        <f t="shared" si="3"/>
        <v>85</v>
      </c>
      <c r="I21" s="8" t="str">
        <f t="shared" si="4"/>
        <v>B</v>
      </c>
      <c r="J21" s="8" t="str">
        <f t="shared" si="5"/>
        <v>Memiliki keterampilan Lingkaran, Berkas dan Kuasa Lingkaran, Masih perlu peningkatan keterampilan Polinomial.</v>
      </c>
      <c r="K21" s="13"/>
      <c r="L21" s="41">
        <f t="shared" si="6"/>
        <v>85</v>
      </c>
      <c r="M21" s="41">
        <f t="shared" si="7"/>
        <v>62</v>
      </c>
      <c r="O21" s="41">
        <v>80</v>
      </c>
      <c r="P21" s="41"/>
      <c r="Q21" s="42">
        <v>100</v>
      </c>
      <c r="R21" s="41">
        <v>75</v>
      </c>
      <c r="S21" s="41"/>
      <c r="T21" s="42">
        <v>85</v>
      </c>
      <c r="U21" s="41"/>
      <c r="V21" s="41"/>
      <c r="W21" s="42"/>
      <c r="X21" s="41"/>
      <c r="Y21" s="41"/>
      <c r="Z21" s="42"/>
      <c r="AA21" s="41"/>
      <c r="AB21" s="41"/>
      <c r="AC21" s="42"/>
      <c r="AD21" s="42">
        <f t="shared" si="8"/>
        <v>85</v>
      </c>
      <c r="AE21" s="41">
        <v>70</v>
      </c>
      <c r="AF21" s="41"/>
      <c r="AG21" s="42">
        <v>80</v>
      </c>
      <c r="AH21" s="41"/>
      <c r="AI21" s="41"/>
      <c r="AJ21" s="42"/>
      <c r="AK21" s="41"/>
      <c r="AL21" s="41"/>
      <c r="AM21" s="42"/>
      <c r="AN21" s="41"/>
      <c r="AO21" s="41"/>
      <c r="AP21" s="42"/>
      <c r="AQ21" s="41"/>
      <c r="AR21" s="41"/>
      <c r="AS21" s="42"/>
      <c r="AT21" s="41">
        <v>62</v>
      </c>
      <c r="AU21" s="43">
        <f t="shared" si="9"/>
        <v>78.857142857142861</v>
      </c>
      <c r="AV21" s="44">
        <f t="shared" si="10"/>
        <v>79</v>
      </c>
      <c r="AW21" s="45"/>
      <c r="AX21" s="41"/>
      <c r="AY21" s="41"/>
      <c r="AZ21" s="42">
        <v>85</v>
      </c>
      <c r="BA21" s="41"/>
      <c r="BB21" s="41"/>
      <c r="BC21" s="42">
        <v>85</v>
      </c>
      <c r="BD21" s="41"/>
      <c r="BE21" s="41"/>
      <c r="BF21" s="42"/>
      <c r="BG21" s="41"/>
      <c r="BH21" s="41"/>
      <c r="BI21" s="42"/>
      <c r="BJ21" s="41"/>
      <c r="BK21" s="41"/>
      <c r="BL21" s="42"/>
      <c r="BM21" s="42">
        <f t="shared" si="11"/>
        <v>85</v>
      </c>
      <c r="BN21" s="42">
        <f t="shared" si="12"/>
        <v>85</v>
      </c>
      <c r="BO21" s="42" t="str">
        <f t="shared" si="13"/>
        <v/>
      </c>
      <c r="BP21" s="42" t="str">
        <f t="shared" si="14"/>
        <v/>
      </c>
      <c r="BQ21" s="42" t="str">
        <f t="shared" si="15"/>
        <v/>
      </c>
      <c r="BR21" s="42">
        <f t="shared" si="16"/>
        <v>85</v>
      </c>
      <c r="BS21" s="41"/>
      <c r="BT21" s="41"/>
      <c r="BU21" s="42">
        <v>85</v>
      </c>
      <c r="BV21" s="41"/>
      <c r="BW21" s="41"/>
      <c r="BX21" s="42"/>
      <c r="BY21" s="41"/>
      <c r="BZ21" s="41"/>
      <c r="CA21" s="42"/>
      <c r="CB21" s="41"/>
      <c r="CC21" s="41"/>
      <c r="CD21" s="42"/>
      <c r="CE21" s="41"/>
      <c r="CF21" s="41"/>
      <c r="CG21" s="42"/>
      <c r="CH21" s="42">
        <f t="shared" si="17"/>
        <v>85</v>
      </c>
      <c r="CI21" s="42" t="str">
        <f t="shared" si="18"/>
        <v/>
      </c>
      <c r="CJ21" s="42" t="str">
        <f t="shared" si="19"/>
        <v/>
      </c>
      <c r="CK21" s="42" t="str">
        <f t="shared" si="20"/>
        <v/>
      </c>
      <c r="CL21" s="42" t="str">
        <f t="shared" si="21"/>
        <v/>
      </c>
      <c r="CM21" s="43">
        <f t="shared" si="22"/>
        <v>85</v>
      </c>
      <c r="CN21" s="44">
        <f t="shared" si="23"/>
        <v>85</v>
      </c>
      <c r="CO21" s="45"/>
      <c r="CP21" s="52">
        <v>3</v>
      </c>
      <c r="CQ21" s="46" t="str">
        <f t="shared" si="24"/>
        <v>Memiliki kemampuan pemahaman Lingkaran, Berkas dan Kuasa Lingkaran, Masih perlu peningkatan pemahaman Polinomial.</v>
      </c>
      <c r="CR21" s="45"/>
      <c r="CS21" s="52">
        <v>3</v>
      </c>
      <c r="CT21" s="46" t="str">
        <f t="shared" si="25"/>
        <v>Memiliki keterampilan Lingkaran, Berkas dan Kuasa Lingkaran, Masih perlu peningkatan keterampilan Polinomial.</v>
      </c>
      <c r="CV21" s="35" t="s">
        <v>62</v>
      </c>
      <c r="CY21" s="23"/>
      <c r="CZ21" s="23"/>
      <c r="DA21" s="23"/>
    </row>
    <row r="22" spans="1:110" x14ac:dyDescent="0.25">
      <c r="A22" s="8">
        <v>12</v>
      </c>
      <c r="B22" s="8">
        <v>108196</v>
      </c>
      <c r="C22" s="8" t="s">
        <v>101</v>
      </c>
      <c r="E22" s="47">
        <f t="shared" si="0"/>
        <v>83</v>
      </c>
      <c r="F22" s="8" t="str">
        <f t="shared" si="1"/>
        <v>B</v>
      </c>
      <c r="G22" s="8" t="str">
        <f t="shared" si="2"/>
        <v>Memiliki kemampuan pemahaman Lingkaran, Berkas dan Kuasa Lingkaran, Masih perlu peningkatan pemahaman Polinomial.</v>
      </c>
      <c r="H22" s="47">
        <f t="shared" si="3"/>
        <v>85</v>
      </c>
      <c r="I22" s="8" t="str">
        <f t="shared" si="4"/>
        <v>B</v>
      </c>
      <c r="J22" s="8" t="str">
        <f t="shared" si="5"/>
        <v>Memiliki keterampilan Lingkaran, Berkas dan Kuasa Lingkaran, Masih perlu peningkatan keterampilan Polinomial.</v>
      </c>
      <c r="K22" s="13"/>
      <c r="L22" s="41">
        <f t="shared" si="6"/>
        <v>86</v>
      </c>
      <c r="M22" s="41">
        <f t="shared" si="7"/>
        <v>65</v>
      </c>
      <c r="O22" s="41">
        <v>70</v>
      </c>
      <c r="P22" s="41"/>
      <c r="Q22" s="42">
        <v>100</v>
      </c>
      <c r="R22" s="41">
        <v>80</v>
      </c>
      <c r="S22" s="41"/>
      <c r="T22" s="42">
        <v>95</v>
      </c>
      <c r="U22" s="41"/>
      <c r="V22" s="41"/>
      <c r="W22" s="42"/>
      <c r="X22" s="41"/>
      <c r="Y22" s="41"/>
      <c r="Z22" s="42"/>
      <c r="AA22" s="41"/>
      <c r="AB22" s="41"/>
      <c r="AC22" s="42"/>
      <c r="AD22" s="42">
        <f t="shared" si="8"/>
        <v>86</v>
      </c>
      <c r="AE22" s="41">
        <v>75</v>
      </c>
      <c r="AF22" s="41"/>
      <c r="AG22" s="42">
        <v>95</v>
      </c>
      <c r="AH22" s="41"/>
      <c r="AI22" s="41"/>
      <c r="AJ22" s="42"/>
      <c r="AK22" s="41"/>
      <c r="AL22" s="41"/>
      <c r="AM22" s="42"/>
      <c r="AN22" s="41"/>
      <c r="AO22" s="41"/>
      <c r="AP22" s="42"/>
      <c r="AQ22" s="41"/>
      <c r="AR22" s="41"/>
      <c r="AS22" s="42"/>
      <c r="AT22" s="41">
        <v>65</v>
      </c>
      <c r="AU22" s="43">
        <f t="shared" si="9"/>
        <v>82.857142857142861</v>
      </c>
      <c r="AV22" s="44">
        <f t="shared" si="10"/>
        <v>83</v>
      </c>
      <c r="AW22" s="45"/>
      <c r="AX22" s="41"/>
      <c r="AY22" s="41"/>
      <c r="AZ22" s="42">
        <v>85</v>
      </c>
      <c r="BA22" s="41"/>
      <c r="BB22" s="41"/>
      <c r="BC22" s="42">
        <v>85</v>
      </c>
      <c r="BD22" s="41"/>
      <c r="BE22" s="41"/>
      <c r="BF22" s="42"/>
      <c r="BG22" s="41"/>
      <c r="BH22" s="41"/>
      <c r="BI22" s="42"/>
      <c r="BJ22" s="41"/>
      <c r="BK22" s="41"/>
      <c r="BL22" s="42"/>
      <c r="BM22" s="42">
        <f t="shared" si="11"/>
        <v>85</v>
      </c>
      <c r="BN22" s="42">
        <f t="shared" si="12"/>
        <v>85</v>
      </c>
      <c r="BO22" s="42" t="str">
        <f t="shared" si="13"/>
        <v/>
      </c>
      <c r="BP22" s="42" t="str">
        <f t="shared" si="14"/>
        <v/>
      </c>
      <c r="BQ22" s="42" t="str">
        <f t="shared" si="15"/>
        <v/>
      </c>
      <c r="BR22" s="42">
        <f t="shared" si="16"/>
        <v>85</v>
      </c>
      <c r="BS22" s="41"/>
      <c r="BT22" s="41"/>
      <c r="BU22" s="42">
        <v>85</v>
      </c>
      <c r="BV22" s="41"/>
      <c r="BW22" s="41"/>
      <c r="BX22" s="42"/>
      <c r="BY22" s="41"/>
      <c r="BZ22" s="41"/>
      <c r="CA22" s="42"/>
      <c r="CB22" s="41"/>
      <c r="CC22" s="41"/>
      <c r="CD22" s="42"/>
      <c r="CE22" s="41"/>
      <c r="CF22" s="41"/>
      <c r="CG22" s="42"/>
      <c r="CH22" s="42">
        <f t="shared" si="17"/>
        <v>85</v>
      </c>
      <c r="CI22" s="42" t="str">
        <f t="shared" si="18"/>
        <v/>
      </c>
      <c r="CJ22" s="42" t="str">
        <f t="shared" si="19"/>
        <v/>
      </c>
      <c r="CK22" s="42" t="str">
        <f t="shared" si="20"/>
        <v/>
      </c>
      <c r="CL22" s="42" t="str">
        <f t="shared" si="21"/>
        <v/>
      </c>
      <c r="CM22" s="43">
        <f t="shared" si="22"/>
        <v>85</v>
      </c>
      <c r="CN22" s="44">
        <f t="shared" si="23"/>
        <v>85</v>
      </c>
      <c r="CO22" s="45"/>
      <c r="CP22" s="52">
        <v>3</v>
      </c>
      <c r="CQ22" s="46" t="str">
        <f t="shared" si="24"/>
        <v>Memiliki kemampuan pemahaman Lingkaran, Berkas dan Kuasa Lingkaran, Masih perlu peningkatan pemahaman Polinomial.</v>
      </c>
      <c r="CR22" s="45"/>
      <c r="CS22" s="52">
        <v>3</v>
      </c>
      <c r="CT22" s="46" t="str">
        <f t="shared" si="25"/>
        <v>Memiliki keterampilan Lingkaran, Berkas dan Kuasa Lingkaran, Masih perlu peningkatan keterampilan Polinomial.</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Lingkaran, Berkas dan Kuasa Lingkaran, Polinomial, </v>
      </c>
    </row>
    <row r="23" spans="1:110" x14ac:dyDescent="0.25">
      <c r="A23" s="8">
        <v>13</v>
      </c>
      <c r="B23" s="8">
        <v>108211</v>
      </c>
      <c r="C23" s="8" t="s">
        <v>102</v>
      </c>
      <c r="E23" s="47">
        <f t="shared" si="0"/>
        <v>84</v>
      </c>
      <c r="F23" s="8" t="str">
        <f t="shared" si="1"/>
        <v>B</v>
      </c>
      <c r="G23" s="8" t="str">
        <f t="shared" si="2"/>
        <v>Memiliki kemampuan pemahaman Lingkaran, Berkas dan Kuasa Lingkaran, Masih perlu peningkatan pemahaman Polinomial.</v>
      </c>
      <c r="H23" s="47">
        <f t="shared" si="3"/>
        <v>85</v>
      </c>
      <c r="I23" s="8" t="str">
        <f t="shared" si="4"/>
        <v>B</v>
      </c>
      <c r="J23" s="8" t="str">
        <f t="shared" si="5"/>
        <v>Memiliki keterampilan Lingkaran, Berkas dan Kuasa Lingkaran, Masih perlu peningkatan keterampilan Polinomial.</v>
      </c>
      <c r="K23" s="13"/>
      <c r="L23" s="41">
        <f t="shared" si="6"/>
        <v>86</v>
      </c>
      <c r="M23" s="41">
        <f t="shared" si="7"/>
        <v>64</v>
      </c>
      <c r="O23" s="41">
        <v>83</v>
      </c>
      <c r="P23" s="41"/>
      <c r="Q23" s="42">
        <v>100</v>
      </c>
      <c r="R23" s="41">
        <v>70</v>
      </c>
      <c r="S23" s="41"/>
      <c r="T23" s="42">
        <v>90</v>
      </c>
      <c r="U23" s="41"/>
      <c r="V23" s="41"/>
      <c r="W23" s="42"/>
      <c r="X23" s="41"/>
      <c r="Y23" s="41"/>
      <c r="Z23" s="42"/>
      <c r="AA23" s="41"/>
      <c r="AB23" s="41"/>
      <c r="AC23" s="42"/>
      <c r="AD23" s="42">
        <f t="shared" si="8"/>
        <v>86</v>
      </c>
      <c r="AE23" s="41">
        <v>90</v>
      </c>
      <c r="AF23" s="41"/>
      <c r="AG23" s="42">
        <v>90</v>
      </c>
      <c r="AH23" s="41"/>
      <c r="AI23" s="41"/>
      <c r="AJ23" s="42"/>
      <c r="AK23" s="41"/>
      <c r="AL23" s="41"/>
      <c r="AM23" s="42"/>
      <c r="AN23" s="41"/>
      <c r="AO23" s="41"/>
      <c r="AP23" s="42"/>
      <c r="AQ23" s="41"/>
      <c r="AR23" s="41"/>
      <c r="AS23" s="42"/>
      <c r="AT23" s="41">
        <v>64</v>
      </c>
      <c r="AU23" s="43">
        <f t="shared" si="9"/>
        <v>83.857142857142861</v>
      </c>
      <c r="AV23" s="44">
        <f t="shared" si="10"/>
        <v>84</v>
      </c>
      <c r="AW23" s="45"/>
      <c r="AX23" s="41"/>
      <c r="AY23" s="41"/>
      <c r="AZ23" s="42">
        <v>85</v>
      </c>
      <c r="BA23" s="41"/>
      <c r="BB23" s="41"/>
      <c r="BC23" s="42">
        <v>85</v>
      </c>
      <c r="BD23" s="41"/>
      <c r="BE23" s="41"/>
      <c r="BF23" s="42"/>
      <c r="BG23" s="41"/>
      <c r="BH23" s="41"/>
      <c r="BI23" s="42"/>
      <c r="BJ23" s="41"/>
      <c r="BK23" s="41"/>
      <c r="BL23" s="42"/>
      <c r="BM23" s="42">
        <f t="shared" si="11"/>
        <v>85</v>
      </c>
      <c r="BN23" s="42">
        <f t="shared" si="12"/>
        <v>85</v>
      </c>
      <c r="BO23" s="42" t="str">
        <f t="shared" si="13"/>
        <v/>
      </c>
      <c r="BP23" s="42" t="str">
        <f t="shared" si="14"/>
        <v/>
      </c>
      <c r="BQ23" s="42" t="str">
        <f t="shared" si="15"/>
        <v/>
      </c>
      <c r="BR23" s="42">
        <f t="shared" si="16"/>
        <v>85</v>
      </c>
      <c r="BS23" s="41"/>
      <c r="BT23" s="41"/>
      <c r="BU23" s="42">
        <v>85</v>
      </c>
      <c r="BV23" s="41"/>
      <c r="BW23" s="41"/>
      <c r="BX23" s="42"/>
      <c r="BY23" s="41"/>
      <c r="BZ23" s="41"/>
      <c r="CA23" s="42"/>
      <c r="CB23" s="41"/>
      <c r="CC23" s="41"/>
      <c r="CD23" s="42"/>
      <c r="CE23" s="41"/>
      <c r="CF23" s="41"/>
      <c r="CG23" s="42"/>
      <c r="CH23" s="42">
        <f t="shared" si="17"/>
        <v>85</v>
      </c>
      <c r="CI23" s="42" t="str">
        <f t="shared" si="18"/>
        <v/>
      </c>
      <c r="CJ23" s="42" t="str">
        <f t="shared" si="19"/>
        <v/>
      </c>
      <c r="CK23" s="42" t="str">
        <f t="shared" si="20"/>
        <v/>
      </c>
      <c r="CL23" s="42" t="str">
        <f t="shared" si="21"/>
        <v/>
      </c>
      <c r="CM23" s="43">
        <f t="shared" si="22"/>
        <v>85</v>
      </c>
      <c r="CN23" s="44">
        <f t="shared" si="23"/>
        <v>85</v>
      </c>
      <c r="CO23" s="45"/>
      <c r="CP23" s="52">
        <v>3</v>
      </c>
      <c r="CQ23" s="46" t="str">
        <f t="shared" si="24"/>
        <v>Memiliki kemampuan pemahaman Lingkaran, Berkas dan Kuasa Lingkaran, Masih perlu peningkatan pemahaman Polinomial.</v>
      </c>
      <c r="CR23" s="45"/>
      <c r="CS23" s="52">
        <v>3</v>
      </c>
      <c r="CT23" s="46" t="str">
        <f t="shared" si="25"/>
        <v>Memiliki keterampilan Lingkaran, Berkas dan Kuasa Lingkaran, Masih perlu peningkatan keterampilan Polinomial.</v>
      </c>
      <c r="CV23" s="40">
        <v>1</v>
      </c>
      <c r="CW23" s="52" t="s">
        <v>126</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Berkas dan Kuasa Lingkaran, Polinomial, Masih perlu peningkatan keterampilan Lingkaran.</v>
      </c>
    </row>
    <row r="24" spans="1:110" x14ac:dyDescent="0.25">
      <c r="A24" s="8">
        <v>14</v>
      </c>
      <c r="B24" s="8">
        <v>108226</v>
      </c>
      <c r="C24" s="8" t="s">
        <v>103</v>
      </c>
      <c r="E24" s="47">
        <f t="shared" si="0"/>
        <v>90</v>
      </c>
      <c r="F24" s="8" t="str">
        <f t="shared" si="1"/>
        <v>B</v>
      </c>
      <c r="G24" s="8" t="str">
        <f t="shared" si="2"/>
        <v>Memiliki kemampuan pemahaman Lingkaran, Berkas dan Kuasa Lingkaran, Masih perlu peningkatan pemahaman Polinomial.</v>
      </c>
      <c r="H24" s="47">
        <f t="shared" si="3"/>
        <v>85</v>
      </c>
      <c r="I24" s="8" t="str">
        <f t="shared" si="4"/>
        <v>B</v>
      </c>
      <c r="J24" s="8" t="str">
        <f t="shared" si="5"/>
        <v>Memiliki keterampilan Lingkaran, Berkas dan Kuasa Lingkaran, Masih perlu peningkatan keterampilan Polinomial.</v>
      </c>
      <c r="K24" s="13"/>
      <c r="L24" s="41">
        <f t="shared" si="6"/>
        <v>91</v>
      </c>
      <c r="M24" s="41">
        <f t="shared" si="7"/>
        <v>74</v>
      </c>
      <c r="O24" s="41">
        <v>85</v>
      </c>
      <c r="P24" s="41"/>
      <c r="Q24" s="42">
        <v>100</v>
      </c>
      <c r="R24" s="41">
        <v>85</v>
      </c>
      <c r="S24" s="41"/>
      <c r="T24" s="42">
        <v>95</v>
      </c>
      <c r="U24" s="41"/>
      <c r="V24" s="41"/>
      <c r="W24" s="42"/>
      <c r="X24" s="41"/>
      <c r="Y24" s="41"/>
      <c r="Z24" s="42"/>
      <c r="AA24" s="41"/>
      <c r="AB24" s="41"/>
      <c r="AC24" s="42"/>
      <c r="AD24" s="42">
        <f t="shared" si="8"/>
        <v>91</v>
      </c>
      <c r="AE24" s="41">
        <v>95</v>
      </c>
      <c r="AF24" s="41"/>
      <c r="AG24" s="42">
        <v>95</v>
      </c>
      <c r="AH24" s="41"/>
      <c r="AI24" s="41"/>
      <c r="AJ24" s="42"/>
      <c r="AK24" s="41"/>
      <c r="AL24" s="41"/>
      <c r="AM24" s="42"/>
      <c r="AN24" s="41"/>
      <c r="AO24" s="41"/>
      <c r="AP24" s="42"/>
      <c r="AQ24" s="41"/>
      <c r="AR24" s="41"/>
      <c r="AS24" s="42"/>
      <c r="AT24" s="41">
        <v>74</v>
      </c>
      <c r="AU24" s="43">
        <f t="shared" si="9"/>
        <v>89.857142857142861</v>
      </c>
      <c r="AV24" s="44">
        <f t="shared" si="10"/>
        <v>90</v>
      </c>
      <c r="AW24" s="45"/>
      <c r="AX24" s="41"/>
      <c r="AY24" s="41"/>
      <c r="AZ24" s="42">
        <v>85</v>
      </c>
      <c r="BA24" s="41"/>
      <c r="BB24" s="41"/>
      <c r="BC24" s="42">
        <v>85</v>
      </c>
      <c r="BD24" s="41"/>
      <c r="BE24" s="41"/>
      <c r="BF24" s="42"/>
      <c r="BG24" s="41"/>
      <c r="BH24" s="41"/>
      <c r="BI24" s="42"/>
      <c r="BJ24" s="41"/>
      <c r="BK24" s="41"/>
      <c r="BL24" s="42"/>
      <c r="BM24" s="42">
        <f t="shared" si="11"/>
        <v>85</v>
      </c>
      <c r="BN24" s="42">
        <f t="shared" si="12"/>
        <v>85</v>
      </c>
      <c r="BO24" s="42" t="str">
        <f t="shared" si="13"/>
        <v/>
      </c>
      <c r="BP24" s="42" t="str">
        <f t="shared" si="14"/>
        <v/>
      </c>
      <c r="BQ24" s="42" t="str">
        <f t="shared" si="15"/>
        <v/>
      </c>
      <c r="BR24" s="42">
        <f t="shared" si="16"/>
        <v>85</v>
      </c>
      <c r="BS24" s="41"/>
      <c r="BT24" s="41"/>
      <c r="BU24" s="42">
        <v>85</v>
      </c>
      <c r="BV24" s="41"/>
      <c r="BW24" s="41"/>
      <c r="BX24" s="42"/>
      <c r="BY24" s="41"/>
      <c r="BZ24" s="41"/>
      <c r="CA24" s="42"/>
      <c r="CB24" s="41"/>
      <c r="CC24" s="41"/>
      <c r="CD24" s="42"/>
      <c r="CE24" s="41"/>
      <c r="CF24" s="41"/>
      <c r="CG24" s="42"/>
      <c r="CH24" s="42">
        <f t="shared" si="17"/>
        <v>85</v>
      </c>
      <c r="CI24" s="42" t="str">
        <f t="shared" si="18"/>
        <v/>
      </c>
      <c r="CJ24" s="42" t="str">
        <f t="shared" si="19"/>
        <v/>
      </c>
      <c r="CK24" s="42" t="str">
        <f t="shared" si="20"/>
        <v/>
      </c>
      <c r="CL24" s="42" t="str">
        <f t="shared" si="21"/>
        <v/>
      </c>
      <c r="CM24" s="43">
        <f t="shared" si="22"/>
        <v>85</v>
      </c>
      <c r="CN24" s="44">
        <f t="shared" si="23"/>
        <v>85</v>
      </c>
      <c r="CO24" s="45"/>
      <c r="CP24" s="52">
        <v>3</v>
      </c>
      <c r="CQ24" s="46" t="str">
        <f t="shared" si="24"/>
        <v>Memiliki kemampuan pemahaman Lingkaran, Berkas dan Kuasa Lingkaran, Masih perlu peningkatan pemahaman Polinomial.</v>
      </c>
      <c r="CR24" s="45"/>
      <c r="CS24" s="52">
        <v>3</v>
      </c>
      <c r="CT24" s="46" t="str">
        <f t="shared" si="25"/>
        <v>Memiliki keterampilan Lingkaran, Berkas dan Kuasa Lingkaran, Masih perlu peningkatan keterampilan Polinomial.</v>
      </c>
      <c r="CV24" s="40">
        <v>2</v>
      </c>
      <c r="CW24" s="52" t="s">
        <v>127</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Lingkaran, Polinomial, Masih perlu peningkatan keterampilan Berkas dan Kuasa Lingkaran.</v>
      </c>
    </row>
    <row r="25" spans="1:110" x14ac:dyDescent="0.25">
      <c r="A25" s="8">
        <v>15</v>
      </c>
      <c r="B25" s="8">
        <v>108241</v>
      </c>
      <c r="C25" s="8" t="s">
        <v>104</v>
      </c>
      <c r="E25" s="47">
        <f t="shared" si="0"/>
        <v>79</v>
      </c>
      <c r="F25" s="8" t="str">
        <f t="shared" si="1"/>
        <v>B</v>
      </c>
      <c r="G25" s="8" t="str">
        <f t="shared" si="2"/>
        <v>Memiliki kemampuan pemahaman Lingkaran, Berkas dan Kuasa Lingkaran, Masih perlu peningkatan pemahaman Polinomial.</v>
      </c>
      <c r="H25" s="47">
        <f t="shared" si="3"/>
        <v>85</v>
      </c>
      <c r="I25" s="8" t="str">
        <f t="shared" si="4"/>
        <v>B</v>
      </c>
      <c r="J25" s="8" t="str">
        <f t="shared" si="5"/>
        <v>Memiliki keterampilan Lingkaran, Berkas dan Kuasa Lingkaran, Masih perlu peningkatan keterampilan Polinomial.</v>
      </c>
      <c r="K25" s="13"/>
      <c r="L25" s="41">
        <f t="shared" si="6"/>
        <v>83</v>
      </c>
      <c r="M25" s="41">
        <f t="shared" si="7"/>
        <v>50</v>
      </c>
      <c r="O25" s="41">
        <v>70</v>
      </c>
      <c r="P25" s="41"/>
      <c r="Q25" s="42">
        <v>95</v>
      </c>
      <c r="R25" s="41">
        <v>70</v>
      </c>
      <c r="S25" s="41"/>
      <c r="T25" s="42">
        <v>95</v>
      </c>
      <c r="U25" s="41"/>
      <c r="V25" s="41"/>
      <c r="W25" s="42"/>
      <c r="X25" s="41"/>
      <c r="Y25" s="41"/>
      <c r="Z25" s="42"/>
      <c r="AA25" s="41"/>
      <c r="AB25" s="41"/>
      <c r="AC25" s="42"/>
      <c r="AD25" s="42">
        <f t="shared" si="8"/>
        <v>83</v>
      </c>
      <c r="AE25" s="41">
        <v>80</v>
      </c>
      <c r="AF25" s="41"/>
      <c r="AG25" s="42">
        <v>95</v>
      </c>
      <c r="AH25" s="41"/>
      <c r="AI25" s="41"/>
      <c r="AJ25" s="42"/>
      <c r="AK25" s="41"/>
      <c r="AL25" s="41"/>
      <c r="AM25" s="42"/>
      <c r="AN25" s="41"/>
      <c r="AO25" s="41"/>
      <c r="AP25" s="42"/>
      <c r="AQ25" s="41"/>
      <c r="AR25" s="41"/>
      <c r="AS25" s="42"/>
      <c r="AT25" s="41">
        <v>50</v>
      </c>
      <c r="AU25" s="43">
        <f t="shared" si="9"/>
        <v>79.285714285714292</v>
      </c>
      <c r="AV25" s="44">
        <f t="shared" si="10"/>
        <v>79</v>
      </c>
      <c r="AW25" s="45"/>
      <c r="AX25" s="41"/>
      <c r="AY25" s="41"/>
      <c r="AZ25" s="42">
        <v>85</v>
      </c>
      <c r="BA25" s="41"/>
      <c r="BB25" s="41"/>
      <c r="BC25" s="42">
        <v>85</v>
      </c>
      <c r="BD25" s="41"/>
      <c r="BE25" s="41"/>
      <c r="BF25" s="42"/>
      <c r="BG25" s="41"/>
      <c r="BH25" s="41"/>
      <c r="BI25" s="42"/>
      <c r="BJ25" s="41"/>
      <c r="BK25" s="41"/>
      <c r="BL25" s="42"/>
      <c r="BM25" s="42">
        <f t="shared" si="11"/>
        <v>85</v>
      </c>
      <c r="BN25" s="42">
        <f t="shared" si="12"/>
        <v>85</v>
      </c>
      <c r="BO25" s="42" t="str">
        <f t="shared" si="13"/>
        <v/>
      </c>
      <c r="BP25" s="42" t="str">
        <f t="shared" si="14"/>
        <v/>
      </c>
      <c r="BQ25" s="42" t="str">
        <f t="shared" si="15"/>
        <v/>
      </c>
      <c r="BR25" s="42">
        <f t="shared" si="16"/>
        <v>85</v>
      </c>
      <c r="BS25" s="41"/>
      <c r="BT25" s="41"/>
      <c r="BU25" s="42">
        <v>85</v>
      </c>
      <c r="BV25" s="41"/>
      <c r="BW25" s="41"/>
      <c r="BX25" s="42"/>
      <c r="BY25" s="41"/>
      <c r="BZ25" s="41"/>
      <c r="CA25" s="42"/>
      <c r="CB25" s="41"/>
      <c r="CC25" s="41"/>
      <c r="CD25" s="42"/>
      <c r="CE25" s="41"/>
      <c r="CF25" s="41"/>
      <c r="CG25" s="42"/>
      <c r="CH25" s="42">
        <f t="shared" si="17"/>
        <v>85</v>
      </c>
      <c r="CI25" s="42" t="str">
        <f t="shared" si="18"/>
        <v/>
      </c>
      <c r="CJ25" s="42" t="str">
        <f t="shared" si="19"/>
        <v/>
      </c>
      <c r="CK25" s="42" t="str">
        <f t="shared" si="20"/>
        <v/>
      </c>
      <c r="CL25" s="42" t="str">
        <f t="shared" si="21"/>
        <v/>
      </c>
      <c r="CM25" s="43">
        <f t="shared" si="22"/>
        <v>85</v>
      </c>
      <c r="CN25" s="44">
        <f t="shared" si="23"/>
        <v>85</v>
      </c>
      <c r="CO25" s="45"/>
      <c r="CP25" s="52">
        <v>3</v>
      </c>
      <c r="CQ25" s="46" t="str">
        <f t="shared" si="24"/>
        <v>Memiliki kemampuan pemahaman Lingkaran, Berkas dan Kuasa Lingkaran, Masih perlu peningkatan pemahaman Polinomial.</v>
      </c>
      <c r="CR25" s="45"/>
      <c r="CS25" s="52">
        <v>3</v>
      </c>
      <c r="CT25" s="46" t="str">
        <f t="shared" si="25"/>
        <v>Memiliki keterampilan Lingkaran, Berkas dan Kuasa Lingkaran, Masih perlu peningkatan keterampilan Polinomial.</v>
      </c>
      <c r="CV25" s="40">
        <v>3</v>
      </c>
      <c r="CW25" s="52" t="s">
        <v>129</v>
      </c>
      <c r="CY25" s="77" t="s">
        <v>67</v>
      </c>
      <c r="CZ25" s="77"/>
      <c r="DA25" s="77"/>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Lingkaran, Berkas dan Kuasa Lingkaran, Masih perlu peningkatan keterampilan Polinomial.</v>
      </c>
    </row>
    <row r="26" spans="1:110" x14ac:dyDescent="0.25">
      <c r="A26" s="8">
        <v>16</v>
      </c>
      <c r="B26" s="8">
        <v>108256</v>
      </c>
      <c r="C26" s="8" t="s">
        <v>105</v>
      </c>
      <c r="E26" s="47">
        <f t="shared" si="0"/>
        <v>88</v>
      </c>
      <c r="F26" s="8" t="str">
        <f t="shared" si="1"/>
        <v>B</v>
      </c>
      <c r="G26" s="8" t="str">
        <f t="shared" si="2"/>
        <v>Memiliki kemampuan pemahaman Lingkaran, Berkas dan Kuasa Lingkaran, Masih perlu peningkatan pemahaman Polinomial.</v>
      </c>
      <c r="H26" s="47">
        <f t="shared" si="3"/>
        <v>85</v>
      </c>
      <c r="I26" s="8" t="str">
        <f t="shared" si="4"/>
        <v>B</v>
      </c>
      <c r="J26" s="8" t="str">
        <f t="shared" si="5"/>
        <v>Memiliki keterampilan Lingkaran, Berkas dan Kuasa Lingkaran, Masih perlu peningkatan keterampilan Polinomial.</v>
      </c>
      <c r="K26" s="13"/>
      <c r="L26" s="41">
        <f t="shared" si="6"/>
        <v>88</v>
      </c>
      <c r="M26" s="41">
        <f t="shared" si="7"/>
        <v>60</v>
      </c>
      <c r="O26" s="41">
        <v>80</v>
      </c>
      <c r="P26" s="41"/>
      <c r="Q26" s="42">
        <v>95</v>
      </c>
      <c r="R26" s="41">
        <v>80</v>
      </c>
      <c r="S26" s="41"/>
      <c r="T26" s="42">
        <v>98</v>
      </c>
      <c r="U26" s="41"/>
      <c r="V26" s="41"/>
      <c r="W26" s="42"/>
      <c r="X26" s="41"/>
      <c r="Y26" s="41"/>
      <c r="Z26" s="42"/>
      <c r="AA26" s="41"/>
      <c r="AB26" s="41"/>
      <c r="AC26" s="42"/>
      <c r="AD26" s="42">
        <f t="shared" si="8"/>
        <v>88</v>
      </c>
      <c r="AE26" s="41">
        <v>100</v>
      </c>
      <c r="AF26" s="41"/>
      <c r="AG26" s="42">
        <v>100</v>
      </c>
      <c r="AH26" s="41"/>
      <c r="AI26" s="41"/>
      <c r="AJ26" s="42"/>
      <c r="AK26" s="41"/>
      <c r="AL26" s="41"/>
      <c r="AM26" s="42"/>
      <c r="AN26" s="41"/>
      <c r="AO26" s="41"/>
      <c r="AP26" s="42"/>
      <c r="AQ26" s="41"/>
      <c r="AR26" s="41"/>
      <c r="AS26" s="42"/>
      <c r="AT26" s="41">
        <v>60</v>
      </c>
      <c r="AU26" s="43">
        <f t="shared" si="9"/>
        <v>87.571428571428569</v>
      </c>
      <c r="AV26" s="44">
        <f t="shared" si="10"/>
        <v>88</v>
      </c>
      <c r="AW26" s="45"/>
      <c r="AX26" s="41"/>
      <c r="AY26" s="41"/>
      <c r="AZ26" s="42">
        <v>85</v>
      </c>
      <c r="BA26" s="41"/>
      <c r="BB26" s="41"/>
      <c r="BC26" s="42">
        <v>85</v>
      </c>
      <c r="BD26" s="41"/>
      <c r="BE26" s="41"/>
      <c r="BF26" s="42"/>
      <c r="BG26" s="41"/>
      <c r="BH26" s="41"/>
      <c r="BI26" s="42"/>
      <c r="BJ26" s="41"/>
      <c r="BK26" s="41"/>
      <c r="BL26" s="42"/>
      <c r="BM26" s="42">
        <f t="shared" si="11"/>
        <v>85</v>
      </c>
      <c r="BN26" s="42">
        <f t="shared" si="12"/>
        <v>85</v>
      </c>
      <c r="BO26" s="42" t="str">
        <f t="shared" si="13"/>
        <v/>
      </c>
      <c r="BP26" s="42" t="str">
        <f t="shared" si="14"/>
        <v/>
      </c>
      <c r="BQ26" s="42" t="str">
        <f t="shared" si="15"/>
        <v/>
      </c>
      <c r="BR26" s="42">
        <f t="shared" si="16"/>
        <v>85</v>
      </c>
      <c r="BS26" s="41"/>
      <c r="BT26" s="41"/>
      <c r="BU26" s="42">
        <v>85</v>
      </c>
      <c r="BV26" s="41"/>
      <c r="BW26" s="41"/>
      <c r="BX26" s="42"/>
      <c r="BY26" s="41"/>
      <c r="BZ26" s="41"/>
      <c r="CA26" s="42"/>
      <c r="CB26" s="41"/>
      <c r="CC26" s="41"/>
      <c r="CD26" s="42"/>
      <c r="CE26" s="41"/>
      <c r="CF26" s="41"/>
      <c r="CG26" s="42"/>
      <c r="CH26" s="42">
        <f t="shared" si="17"/>
        <v>85</v>
      </c>
      <c r="CI26" s="42" t="str">
        <f t="shared" si="18"/>
        <v/>
      </c>
      <c r="CJ26" s="42" t="str">
        <f t="shared" si="19"/>
        <v/>
      </c>
      <c r="CK26" s="42" t="str">
        <f t="shared" si="20"/>
        <v/>
      </c>
      <c r="CL26" s="42" t="str">
        <f t="shared" si="21"/>
        <v/>
      </c>
      <c r="CM26" s="43">
        <f t="shared" si="22"/>
        <v>85</v>
      </c>
      <c r="CN26" s="44">
        <f t="shared" si="23"/>
        <v>85</v>
      </c>
      <c r="CO26" s="45"/>
      <c r="CP26" s="52">
        <v>3</v>
      </c>
      <c r="CQ26" s="46" t="str">
        <f t="shared" si="24"/>
        <v>Memiliki kemampuan pemahaman Lingkaran, Berkas dan Kuasa Lingkaran, Masih perlu peningkatan pemahaman Polinomial.</v>
      </c>
      <c r="CR26" s="45"/>
      <c r="CS26" s="52">
        <v>3</v>
      </c>
      <c r="CT26" s="46" t="str">
        <f t="shared" si="25"/>
        <v>Memiliki keterampilan Lingkaran, Berkas dan Kuasa Lingkaran, Masih perlu peningkatan keterampilan Polinomial.</v>
      </c>
      <c r="CV26" s="40">
        <v>4</v>
      </c>
      <c r="CW26" s="52"/>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Lingkaran, Berkas dan Kuasa Lingkaran, Polinomial, </v>
      </c>
    </row>
    <row r="27" spans="1:110" x14ac:dyDescent="0.25">
      <c r="A27" s="8">
        <v>17</v>
      </c>
      <c r="B27" s="8">
        <v>108271</v>
      </c>
      <c r="C27" s="8" t="s">
        <v>106</v>
      </c>
      <c r="E27" s="47">
        <f t="shared" si="0"/>
        <v>81</v>
      </c>
      <c r="F27" s="8" t="str">
        <f t="shared" si="1"/>
        <v>B</v>
      </c>
      <c r="G27" s="8" t="str">
        <f t="shared" si="2"/>
        <v>Memiliki kemampuan pemahaman Lingkaran, Berkas dan Kuasa Lingkaran, Masih perlu peningkatan pemahaman Polinomial.</v>
      </c>
      <c r="H27" s="47">
        <f t="shared" si="3"/>
        <v>85</v>
      </c>
      <c r="I27" s="8" t="str">
        <f t="shared" si="4"/>
        <v>B</v>
      </c>
      <c r="J27" s="8" t="str">
        <f t="shared" si="5"/>
        <v>Memiliki keterampilan Lingkaran, Berkas dan Kuasa Lingkaran, Masih perlu peningkatan keterampilan Polinomial.</v>
      </c>
      <c r="K27" s="13"/>
      <c r="L27" s="41">
        <f t="shared" si="6"/>
        <v>85</v>
      </c>
      <c r="M27" s="41">
        <f t="shared" si="7"/>
        <v>53</v>
      </c>
      <c r="O27" s="41">
        <v>89</v>
      </c>
      <c r="P27" s="41"/>
      <c r="Q27" s="42">
        <v>90</v>
      </c>
      <c r="R27" s="41">
        <v>70</v>
      </c>
      <c r="S27" s="41"/>
      <c r="T27" s="42">
        <v>90</v>
      </c>
      <c r="U27" s="41"/>
      <c r="V27" s="41"/>
      <c r="W27" s="42"/>
      <c r="X27" s="41"/>
      <c r="Y27" s="41"/>
      <c r="Z27" s="42"/>
      <c r="AA27" s="41"/>
      <c r="AB27" s="41"/>
      <c r="AC27" s="42"/>
      <c r="AD27" s="42">
        <f t="shared" si="8"/>
        <v>85</v>
      </c>
      <c r="AE27" s="41">
        <v>80</v>
      </c>
      <c r="AF27" s="41"/>
      <c r="AG27" s="42">
        <v>95</v>
      </c>
      <c r="AH27" s="41"/>
      <c r="AI27" s="41"/>
      <c r="AJ27" s="42"/>
      <c r="AK27" s="41"/>
      <c r="AL27" s="41"/>
      <c r="AM27" s="42"/>
      <c r="AN27" s="41"/>
      <c r="AO27" s="41"/>
      <c r="AP27" s="42"/>
      <c r="AQ27" s="41"/>
      <c r="AR27" s="41"/>
      <c r="AS27" s="42"/>
      <c r="AT27" s="41">
        <v>53</v>
      </c>
      <c r="AU27" s="43">
        <f t="shared" si="9"/>
        <v>81</v>
      </c>
      <c r="AV27" s="44">
        <f t="shared" si="10"/>
        <v>81</v>
      </c>
      <c r="AW27" s="45"/>
      <c r="AX27" s="41"/>
      <c r="AY27" s="41"/>
      <c r="AZ27" s="42">
        <v>85</v>
      </c>
      <c r="BA27" s="41"/>
      <c r="BB27" s="41"/>
      <c r="BC27" s="42">
        <v>85</v>
      </c>
      <c r="BD27" s="41"/>
      <c r="BE27" s="41"/>
      <c r="BF27" s="42"/>
      <c r="BG27" s="41"/>
      <c r="BH27" s="41"/>
      <c r="BI27" s="42"/>
      <c r="BJ27" s="41"/>
      <c r="BK27" s="41"/>
      <c r="BL27" s="42"/>
      <c r="BM27" s="42">
        <f t="shared" si="11"/>
        <v>85</v>
      </c>
      <c r="BN27" s="42">
        <f t="shared" si="12"/>
        <v>85</v>
      </c>
      <c r="BO27" s="42" t="str">
        <f t="shared" si="13"/>
        <v/>
      </c>
      <c r="BP27" s="42" t="str">
        <f t="shared" si="14"/>
        <v/>
      </c>
      <c r="BQ27" s="42" t="str">
        <f t="shared" si="15"/>
        <v/>
      </c>
      <c r="BR27" s="42">
        <f t="shared" si="16"/>
        <v>85</v>
      </c>
      <c r="BS27" s="41"/>
      <c r="BT27" s="41"/>
      <c r="BU27" s="42">
        <v>85</v>
      </c>
      <c r="BV27" s="41"/>
      <c r="BW27" s="41"/>
      <c r="BX27" s="42"/>
      <c r="BY27" s="41"/>
      <c r="BZ27" s="41"/>
      <c r="CA27" s="42"/>
      <c r="CB27" s="41"/>
      <c r="CC27" s="41"/>
      <c r="CD27" s="42"/>
      <c r="CE27" s="41"/>
      <c r="CF27" s="41"/>
      <c r="CG27" s="42"/>
      <c r="CH27" s="42">
        <f t="shared" si="17"/>
        <v>85</v>
      </c>
      <c r="CI27" s="42" t="str">
        <f t="shared" si="18"/>
        <v/>
      </c>
      <c r="CJ27" s="42" t="str">
        <f t="shared" si="19"/>
        <v/>
      </c>
      <c r="CK27" s="42" t="str">
        <f t="shared" si="20"/>
        <v/>
      </c>
      <c r="CL27" s="42" t="str">
        <f t="shared" si="21"/>
        <v/>
      </c>
      <c r="CM27" s="43">
        <f t="shared" si="22"/>
        <v>85</v>
      </c>
      <c r="CN27" s="44">
        <f t="shared" si="23"/>
        <v>85</v>
      </c>
      <c r="CO27" s="45"/>
      <c r="CP27" s="52">
        <v>3</v>
      </c>
      <c r="CQ27" s="46" t="str">
        <f t="shared" si="24"/>
        <v>Memiliki kemampuan pemahaman Lingkaran, Berkas dan Kuasa Lingkaran, Masih perlu peningkatan pemahaman Polinomial.</v>
      </c>
      <c r="CR27" s="45"/>
      <c r="CS27" s="52">
        <v>3</v>
      </c>
      <c r="CT27" s="46" t="str">
        <f t="shared" si="25"/>
        <v>Memiliki keterampilan Lingkaran, Berkas dan Kuasa Lingkaran, Masih perlu peningkatan keterampilan Polinomial.</v>
      </c>
      <c r="CV27" s="40">
        <v>5</v>
      </c>
      <c r="CW27" s="52"/>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Lingkaran, Berkas dan Kuasa Lingkaran, Polinomial, </v>
      </c>
    </row>
    <row r="28" spans="1:110" x14ac:dyDescent="0.25">
      <c r="A28" s="8">
        <v>18</v>
      </c>
      <c r="B28" s="8">
        <v>108286</v>
      </c>
      <c r="C28" s="8" t="s">
        <v>107</v>
      </c>
      <c r="E28" s="47">
        <f t="shared" si="0"/>
        <v>82</v>
      </c>
      <c r="F28" s="8" t="str">
        <f t="shared" si="1"/>
        <v>B</v>
      </c>
      <c r="G28" s="8" t="str">
        <f t="shared" si="2"/>
        <v>Memiliki kemampuan pemahaman Lingkaran, Berkas dan Kuasa Lingkaran, Masih perlu peningkatan pemahaman Polinomial.</v>
      </c>
      <c r="H28" s="47">
        <f t="shared" si="3"/>
        <v>85</v>
      </c>
      <c r="I28" s="8" t="str">
        <f t="shared" si="4"/>
        <v>B</v>
      </c>
      <c r="J28" s="8" t="str">
        <f t="shared" si="5"/>
        <v>Memiliki keterampilan Lingkaran, Berkas dan Kuasa Lingkaran, Masih perlu peningkatan keterampilan Polinomial.</v>
      </c>
      <c r="K28" s="13"/>
      <c r="L28" s="41">
        <f t="shared" si="6"/>
        <v>83</v>
      </c>
      <c r="M28" s="41">
        <f t="shared" si="7"/>
        <v>63</v>
      </c>
      <c r="O28" s="41">
        <v>70</v>
      </c>
      <c r="P28" s="41"/>
      <c r="Q28" s="42">
        <v>100</v>
      </c>
      <c r="R28" s="41">
        <v>70</v>
      </c>
      <c r="S28" s="41"/>
      <c r="T28" s="42">
        <v>90</v>
      </c>
      <c r="U28" s="41"/>
      <c r="V28" s="41"/>
      <c r="W28" s="42"/>
      <c r="X28" s="41"/>
      <c r="Y28" s="41"/>
      <c r="Z28" s="42"/>
      <c r="AA28" s="41"/>
      <c r="AB28" s="41"/>
      <c r="AC28" s="42"/>
      <c r="AD28" s="42">
        <f t="shared" si="8"/>
        <v>83</v>
      </c>
      <c r="AE28" s="41">
        <v>90</v>
      </c>
      <c r="AF28" s="41"/>
      <c r="AG28" s="42">
        <v>90</v>
      </c>
      <c r="AH28" s="41"/>
      <c r="AI28" s="41"/>
      <c r="AJ28" s="42"/>
      <c r="AK28" s="41"/>
      <c r="AL28" s="41"/>
      <c r="AM28" s="42"/>
      <c r="AN28" s="41"/>
      <c r="AO28" s="41"/>
      <c r="AP28" s="42"/>
      <c r="AQ28" s="41"/>
      <c r="AR28" s="41"/>
      <c r="AS28" s="42"/>
      <c r="AT28" s="41">
        <v>63</v>
      </c>
      <c r="AU28" s="43">
        <f t="shared" si="9"/>
        <v>81.857142857142861</v>
      </c>
      <c r="AV28" s="44">
        <f t="shared" si="10"/>
        <v>82</v>
      </c>
      <c r="AW28" s="45"/>
      <c r="AX28" s="41"/>
      <c r="AY28" s="41"/>
      <c r="AZ28" s="42">
        <v>85</v>
      </c>
      <c r="BA28" s="41"/>
      <c r="BB28" s="41"/>
      <c r="BC28" s="42">
        <v>85</v>
      </c>
      <c r="BD28" s="41"/>
      <c r="BE28" s="41"/>
      <c r="BF28" s="42"/>
      <c r="BG28" s="41"/>
      <c r="BH28" s="41"/>
      <c r="BI28" s="42"/>
      <c r="BJ28" s="41"/>
      <c r="BK28" s="41"/>
      <c r="BL28" s="42"/>
      <c r="BM28" s="42">
        <f t="shared" si="11"/>
        <v>85</v>
      </c>
      <c r="BN28" s="42">
        <f t="shared" si="12"/>
        <v>85</v>
      </c>
      <c r="BO28" s="42" t="str">
        <f t="shared" si="13"/>
        <v/>
      </c>
      <c r="BP28" s="42" t="str">
        <f t="shared" si="14"/>
        <v/>
      </c>
      <c r="BQ28" s="42" t="str">
        <f t="shared" si="15"/>
        <v/>
      </c>
      <c r="BR28" s="42">
        <f t="shared" si="16"/>
        <v>85</v>
      </c>
      <c r="BS28" s="41"/>
      <c r="BT28" s="41"/>
      <c r="BU28" s="42">
        <v>85</v>
      </c>
      <c r="BV28" s="41"/>
      <c r="BW28" s="41"/>
      <c r="BX28" s="42"/>
      <c r="BY28" s="41"/>
      <c r="BZ28" s="41"/>
      <c r="CA28" s="42"/>
      <c r="CB28" s="41"/>
      <c r="CC28" s="41"/>
      <c r="CD28" s="42"/>
      <c r="CE28" s="41"/>
      <c r="CF28" s="41"/>
      <c r="CG28" s="42"/>
      <c r="CH28" s="42">
        <f t="shared" si="17"/>
        <v>85</v>
      </c>
      <c r="CI28" s="42" t="str">
        <f t="shared" si="18"/>
        <v/>
      </c>
      <c r="CJ28" s="42" t="str">
        <f t="shared" si="19"/>
        <v/>
      </c>
      <c r="CK28" s="42" t="str">
        <f t="shared" si="20"/>
        <v/>
      </c>
      <c r="CL28" s="42" t="str">
        <f t="shared" si="21"/>
        <v/>
      </c>
      <c r="CM28" s="43">
        <f t="shared" si="22"/>
        <v>85</v>
      </c>
      <c r="CN28" s="44">
        <f t="shared" si="23"/>
        <v>85</v>
      </c>
      <c r="CO28" s="45"/>
      <c r="CP28" s="52">
        <v>3</v>
      </c>
      <c r="CQ28" s="46" t="str">
        <f t="shared" si="24"/>
        <v>Memiliki kemampuan pemahaman Lingkaran, Berkas dan Kuasa Lingkaran, Masih perlu peningkatan pemahaman Polinomial.</v>
      </c>
      <c r="CR28" s="45"/>
      <c r="CS28" s="52">
        <v>3</v>
      </c>
      <c r="CT28" s="46" t="str">
        <f t="shared" si="25"/>
        <v>Memiliki keterampilan Lingkaran, Berkas dan Kuasa Lingkaran, Masih perlu peningkatan keterampilan Polinomial.</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Lingkaran, Berkas dan Kuasa Lingkaran, Polinomial, </v>
      </c>
    </row>
    <row r="29" spans="1:110" x14ac:dyDescent="0.25">
      <c r="A29" s="8">
        <v>19</v>
      </c>
      <c r="B29" s="8">
        <v>108301</v>
      </c>
      <c r="C29" s="8" t="s">
        <v>108</v>
      </c>
      <c r="E29" s="47">
        <f t="shared" si="0"/>
        <v>83</v>
      </c>
      <c r="F29" s="8" t="str">
        <f t="shared" si="1"/>
        <v>B</v>
      </c>
      <c r="G29" s="8" t="str">
        <f t="shared" si="2"/>
        <v>Memiliki kemampuan pemahaman Lingkaran, Berkas dan Kuasa Lingkaran, Masih perlu peningkatan pemahaman Polinomial.</v>
      </c>
      <c r="H29" s="47">
        <f t="shared" si="3"/>
        <v>85</v>
      </c>
      <c r="I29" s="8" t="str">
        <f t="shared" si="4"/>
        <v>B</v>
      </c>
      <c r="J29" s="8" t="str">
        <f t="shared" si="5"/>
        <v>Memiliki keterampilan Lingkaran, Berkas dan Kuasa Lingkaran, Masih perlu peningkatan keterampilan Polinomial.</v>
      </c>
      <c r="K29" s="13"/>
      <c r="L29" s="41">
        <f t="shared" si="6"/>
        <v>83</v>
      </c>
      <c r="M29" s="41">
        <f t="shared" si="7"/>
        <v>53</v>
      </c>
      <c r="O29" s="41">
        <v>70</v>
      </c>
      <c r="P29" s="41"/>
      <c r="Q29" s="42">
        <v>95</v>
      </c>
      <c r="R29" s="41">
        <v>70</v>
      </c>
      <c r="S29" s="41"/>
      <c r="T29" s="42">
        <v>95</v>
      </c>
      <c r="U29" s="41"/>
      <c r="V29" s="41"/>
      <c r="W29" s="42"/>
      <c r="X29" s="41"/>
      <c r="Y29" s="41"/>
      <c r="Z29" s="42"/>
      <c r="AA29" s="41"/>
      <c r="AB29" s="41"/>
      <c r="AC29" s="42"/>
      <c r="AD29" s="42">
        <f t="shared" si="8"/>
        <v>83</v>
      </c>
      <c r="AE29" s="41">
        <v>100</v>
      </c>
      <c r="AF29" s="41"/>
      <c r="AG29" s="42">
        <v>95</v>
      </c>
      <c r="AH29" s="41"/>
      <c r="AI29" s="41"/>
      <c r="AJ29" s="42"/>
      <c r="AK29" s="41"/>
      <c r="AL29" s="41"/>
      <c r="AM29" s="42"/>
      <c r="AN29" s="41"/>
      <c r="AO29" s="41"/>
      <c r="AP29" s="42"/>
      <c r="AQ29" s="41"/>
      <c r="AR29" s="41"/>
      <c r="AS29" s="42"/>
      <c r="AT29" s="41">
        <v>53</v>
      </c>
      <c r="AU29" s="43">
        <f t="shared" si="9"/>
        <v>82.571428571428569</v>
      </c>
      <c r="AV29" s="44">
        <f t="shared" si="10"/>
        <v>83</v>
      </c>
      <c r="AW29" s="45"/>
      <c r="AX29" s="41"/>
      <c r="AY29" s="41"/>
      <c r="AZ29" s="42">
        <v>85</v>
      </c>
      <c r="BA29" s="41"/>
      <c r="BB29" s="41"/>
      <c r="BC29" s="42">
        <v>85</v>
      </c>
      <c r="BD29" s="41"/>
      <c r="BE29" s="41"/>
      <c r="BF29" s="42"/>
      <c r="BG29" s="41"/>
      <c r="BH29" s="41"/>
      <c r="BI29" s="42"/>
      <c r="BJ29" s="41"/>
      <c r="BK29" s="41"/>
      <c r="BL29" s="42"/>
      <c r="BM29" s="42">
        <f t="shared" si="11"/>
        <v>85</v>
      </c>
      <c r="BN29" s="42">
        <f t="shared" si="12"/>
        <v>85</v>
      </c>
      <c r="BO29" s="42" t="str">
        <f t="shared" si="13"/>
        <v/>
      </c>
      <c r="BP29" s="42" t="str">
        <f t="shared" si="14"/>
        <v/>
      </c>
      <c r="BQ29" s="42" t="str">
        <f t="shared" si="15"/>
        <v/>
      </c>
      <c r="BR29" s="42">
        <f t="shared" si="16"/>
        <v>85</v>
      </c>
      <c r="BS29" s="41"/>
      <c r="BT29" s="41"/>
      <c r="BU29" s="42">
        <v>85</v>
      </c>
      <c r="BV29" s="41"/>
      <c r="BW29" s="41"/>
      <c r="BX29" s="42"/>
      <c r="BY29" s="41"/>
      <c r="BZ29" s="41"/>
      <c r="CA29" s="42"/>
      <c r="CB29" s="41"/>
      <c r="CC29" s="41"/>
      <c r="CD29" s="42"/>
      <c r="CE29" s="41"/>
      <c r="CF29" s="41"/>
      <c r="CG29" s="42"/>
      <c r="CH29" s="42">
        <f t="shared" si="17"/>
        <v>85</v>
      </c>
      <c r="CI29" s="42" t="str">
        <f t="shared" si="18"/>
        <v/>
      </c>
      <c r="CJ29" s="42" t="str">
        <f t="shared" si="19"/>
        <v/>
      </c>
      <c r="CK29" s="42" t="str">
        <f t="shared" si="20"/>
        <v/>
      </c>
      <c r="CL29" s="42" t="str">
        <f t="shared" si="21"/>
        <v/>
      </c>
      <c r="CM29" s="43">
        <f t="shared" si="22"/>
        <v>85</v>
      </c>
      <c r="CN29" s="44">
        <f t="shared" si="23"/>
        <v>85</v>
      </c>
      <c r="CO29" s="45"/>
      <c r="CP29" s="52">
        <v>3</v>
      </c>
      <c r="CQ29" s="46" t="str">
        <f t="shared" si="24"/>
        <v>Memiliki kemampuan pemahaman Lingkaran, Berkas dan Kuasa Lingkaran, Masih perlu peningkatan pemahaman Polinomial.</v>
      </c>
      <c r="CR29" s="45"/>
      <c r="CS29" s="52">
        <v>3</v>
      </c>
      <c r="CT29" s="46" t="str">
        <f t="shared" si="25"/>
        <v>Memiliki keterampilan Lingkaran, Berkas dan Kuasa Lingkaran, Masih perlu peningkatan keterampilan Polinomial.</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Lingkaran, Berkas dan Kuasa Lingkaran, Polinomial, </v>
      </c>
    </row>
    <row r="30" spans="1:110" x14ac:dyDescent="0.25">
      <c r="A30" s="8">
        <v>20</v>
      </c>
      <c r="B30" s="8">
        <v>108316</v>
      </c>
      <c r="C30" s="8" t="s">
        <v>109</v>
      </c>
      <c r="E30" s="47">
        <f t="shared" si="0"/>
        <v>76</v>
      </c>
      <c r="F30" s="8" t="str">
        <f t="shared" si="1"/>
        <v>B</v>
      </c>
      <c r="G30" s="8" t="str">
        <f t="shared" si="2"/>
        <v>Memiliki kemampuan pemahaman Lingkaran, Berkas dan Kuasa Lingkaran, Masih perlu peningkatan pemahaman Polinomial.</v>
      </c>
      <c r="H30" s="47">
        <f t="shared" si="3"/>
        <v>85</v>
      </c>
      <c r="I30" s="8" t="str">
        <f t="shared" si="4"/>
        <v>B</v>
      </c>
      <c r="J30" s="8" t="str">
        <f t="shared" si="5"/>
        <v>Memiliki keterampilan Lingkaran, Berkas dan Kuasa Lingkaran, Masih perlu peningkatan keterampilan Polinomial.</v>
      </c>
      <c r="K30" s="13"/>
      <c r="L30" s="41">
        <f t="shared" si="6"/>
        <v>80</v>
      </c>
      <c r="M30" s="41">
        <f t="shared" si="7"/>
        <v>45</v>
      </c>
      <c r="O30" s="41">
        <v>70</v>
      </c>
      <c r="P30" s="41"/>
      <c r="Q30" s="42">
        <v>90</v>
      </c>
      <c r="R30" s="41">
        <v>70</v>
      </c>
      <c r="S30" s="41"/>
      <c r="T30" s="42">
        <v>90</v>
      </c>
      <c r="U30" s="41"/>
      <c r="V30" s="41"/>
      <c r="W30" s="42"/>
      <c r="X30" s="41"/>
      <c r="Y30" s="41"/>
      <c r="Z30" s="42"/>
      <c r="AA30" s="41"/>
      <c r="AB30" s="41"/>
      <c r="AC30" s="42"/>
      <c r="AD30" s="42">
        <f t="shared" si="8"/>
        <v>80</v>
      </c>
      <c r="AE30" s="41">
        <v>70</v>
      </c>
      <c r="AF30" s="41"/>
      <c r="AG30" s="42">
        <v>95</v>
      </c>
      <c r="AH30" s="41"/>
      <c r="AI30" s="41"/>
      <c r="AJ30" s="42"/>
      <c r="AK30" s="41"/>
      <c r="AL30" s="41"/>
      <c r="AM30" s="42"/>
      <c r="AN30" s="41"/>
      <c r="AO30" s="41"/>
      <c r="AP30" s="42"/>
      <c r="AQ30" s="41"/>
      <c r="AR30" s="41"/>
      <c r="AS30" s="42"/>
      <c r="AT30" s="41">
        <v>45</v>
      </c>
      <c r="AU30" s="43">
        <f t="shared" si="9"/>
        <v>75.714285714285708</v>
      </c>
      <c r="AV30" s="44">
        <f t="shared" si="10"/>
        <v>76</v>
      </c>
      <c r="AW30" s="45"/>
      <c r="AX30" s="41"/>
      <c r="AY30" s="41"/>
      <c r="AZ30" s="42">
        <v>85</v>
      </c>
      <c r="BA30" s="41"/>
      <c r="BB30" s="41"/>
      <c r="BC30" s="42">
        <v>85</v>
      </c>
      <c r="BD30" s="41"/>
      <c r="BE30" s="41"/>
      <c r="BF30" s="42"/>
      <c r="BG30" s="41"/>
      <c r="BH30" s="41"/>
      <c r="BI30" s="42"/>
      <c r="BJ30" s="41"/>
      <c r="BK30" s="41"/>
      <c r="BL30" s="42"/>
      <c r="BM30" s="42">
        <f t="shared" si="11"/>
        <v>85</v>
      </c>
      <c r="BN30" s="42">
        <f t="shared" si="12"/>
        <v>85</v>
      </c>
      <c r="BO30" s="42" t="str">
        <f t="shared" si="13"/>
        <v/>
      </c>
      <c r="BP30" s="42" t="str">
        <f t="shared" si="14"/>
        <v/>
      </c>
      <c r="BQ30" s="42" t="str">
        <f t="shared" si="15"/>
        <v/>
      </c>
      <c r="BR30" s="42">
        <f t="shared" si="16"/>
        <v>85</v>
      </c>
      <c r="BS30" s="41"/>
      <c r="BT30" s="41"/>
      <c r="BU30" s="42">
        <v>85</v>
      </c>
      <c r="BV30" s="41"/>
      <c r="BW30" s="41"/>
      <c r="BX30" s="42"/>
      <c r="BY30" s="41"/>
      <c r="BZ30" s="41"/>
      <c r="CA30" s="42"/>
      <c r="CB30" s="41"/>
      <c r="CC30" s="41"/>
      <c r="CD30" s="42"/>
      <c r="CE30" s="41"/>
      <c r="CF30" s="41"/>
      <c r="CG30" s="42"/>
      <c r="CH30" s="42">
        <f t="shared" si="17"/>
        <v>85</v>
      </c>
      <c r="CI30" s="42" t="str">
        <f t="shared" si="18"/>
        <v/>
      </c>
      <c r="CJ30" s="42" t="str">
        <f t="shared" si="19"/>
        <v/>
      </c>
      <c r="CK30" s="42" t="str">
        <f t="shared" si="20"/>
        <v/>
      </c>
      <c r="CL30" s="42" t="str">
        <f t="shared" si="21"/>
        <v/>
      </c>
      <c r="CM30" s="43">
        <f t="shared" si="22"/>
        <v>85</v>
      </c>
      <c r="CN30" s="44">
        <f t="shared" si="23"/>
        <v>85</v>
      </c>
      <c r="CO30" s="45"/>
      <c r="CP30" s="52">
        <v>3</v>
      </c>
      <c r="CQ30" s="46" t="str">
        <f t="shared" si="24"/>
        <v>Memiliki kemampuan pemahaman Lingkaran, Berkas dan Kuasa Lingkaran, Masih perlu peningkatan pemahaman Polinomial.</v>
      </c>
      <c r="CR30" s="45"/>
      <c r="CS30" s="52">
        <v>3</v>
      </c>
      <c r="CT30" s="46" t="str">
        <f t="shared" si="25"/>
        <v>Memiliki keterampilan Lingkaran, Berkas dan Kuasa Lingkaran, Masih perlu peningkatan keterampilan Polinomial.</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Lingkaran, Berkas dan Kuasa Lingkaran, Polinomial, </v>
      </c>
    </row>
    <row r="31" spans="1:110" x14ac:dyDescent="0.25">
      <c r="A31" s="8">
        <v>21</v>
      </c>
      <c r="B31" s="8">
        <v>108331</v>
      </c>
      <c r="C31" s="8" t="s">
        <v>110</v>
      </c>
      <c r="E31" s="47">
        <f t="shared" si="0"/>
        <v>81</v>
      </c>
      <c r="F31" s="8" t="str">
        <f t="shared" si="1"/>
        <v>B</v>
      </c>
      <c r="G31" s="8" t="str">
        <f t="shared" si="2"/>
        <v>Memiliki kemampuan pemahaman Lingkaran, Berkas dan Kuasa Lingkaran, Masih perlu peningkatan pemahaman Polinomial.</v>
      </c>
      <c r="H31" s="47">
        <f t="shared" si="3"/>
        <v>85</v>
      </c>
      <c r="I31" s="8" t="str">
        <f t="shared" si="4"/>
        <v>B</v>
      </c>
      <c r="J31" s="8" t="str">
        <f t="shared" si="5"/>
        <v>Memiliki keterampilan Lingkaran, Berkas dan Kuasa Lingkaran, Masih perlu peningkatan keterampilan Polinomial.</v>
      </c>
      <c r="K31" s="13"/>
      <c r="L31" s="41">
        <f t="shared" si="6"/>
        <v>81</v>
      </c>
      <c r="M31" s="41">
        <f t="shared" si="7"/>
        <v>60</v>
      </c>
      <c r="O31" s="41">
        <v>70</v>
      </c>
      <c r="P31" s="41"/>
      <c r="Q31" s="42">
        <v>90</v>
      </c>
      <c r="R31" s="41">
        <v>75</v>
      </c>
      <c r="S31" s="41"/>
      <c r="T31" s="42">
        <v>90</v>
      </c>
      <c r="U31" s="41"/>
      <c r="V31" s="41"/>
      <c r="W31" s="42"/>
      <c r="X31" s="41"/>
      <c r="Y31" s="41"/>
      <c r="Z31" s="42"/>
      <c r="AA31" s="41"/>
      <c r="AB31" s="41"/>
      <c r="AC31" s="42"/>
      <c r="AD31" s="42">
        <f t="shared" si="8"/>
        <v>81</v>
      </c>
      <c r="AE31" s="41">
        <v>90</v>
      </c>
      <c r="AF31" s="41"/>
      <c r="AG31" s="42">
        <v>90</v>
      </c>
      <c r="AH31" s="41"/>
      <c r="AI31" s="41"/>
      <c r="AJ31" s="42"/>
      <c r="AK31" s="41"/>
      <c r="AL31" s="41"/>
      <c r="AM31" s="42"/>
      <c r="AN31" s="41"/>
      <c r="AO31" s="41"/>
      <c r="AP31" s="42"/>
      <c r="AQ31" s="41"/>
      <c r="AR31" s="41"/>
      <c r="AS31" s="42"/>
      <c r="AT31" s="41">
        <v>60</v>
      </c>
      <c r="AU31" s="43">
        <f t="shared" si="9"/>
        <v>80.714285714285708</v>
      </c>
      <c r="AV31" s="44">
        <f t="shared" si="10"/>
        <v>81</v>
      </c>
      <c r="AW31" s="45"/>
      <c r="AX31" s="41"/>
      <c r="AY31" s="41"/>
      <c r="AZ31" s="42">
        <v>85</v>
      </c>
      <c r="BA31" s="41"/>
      <c r="BB31" s="41"/>
      <c r="BC31" s="42">
        <v>85</v>
      </c>
      <c r="BD31" s="41"/>
      <c r="BE31" s="41"/>
      <c r="BF31" s="42"/>
      <c r="BG31" s="41"/>
      <c r="BH31" s="41"/>
      <c r="BI31" s="42"/>
      <c r="BJ31" s="41"/>
      <c r="BK31" s="41"/>
      <c r="BL31" s="42"/>
      <c r="BM31" s="42">
        <f t="shared" si="11"/>
        <v>85</v>
      </c>
      <c r="BN31" s="42">
        <f t="shared" si="12"/>
        <v>85</v>
      </c>
      <c r="BO31" s="42" t="str">
        <f t="shared" si="13"/>
        <v/>
      </c>
      <c r="BP31" s="42" t="str">
        <f t="shared" si="14"/>
        <v/>
      </c>
      <c r="BQ31" s="42" t="str">
        <f t="shared" si="15"/>
        <v/>
      </c>
      <c r="BR31" s="42">
        <f t="shared" si="16"/>
        <v>85</v>
      </c>
      <c r="BS31" s="41"/>
      <c r="BT31" s="41"/>
      <c r="BU31" s="42">
        <v>85</v>
      </c>
      <c r="BV31" s="41"/>
      <c r="BW31" s="41"/>
      <c r="BX31" s="42"/>
      <c r="BY31" s="41"/>
      <c r="BZ31" s="41"/>
      <c r="CA31" s="42"/>
      <c r="CB31" s="41"/>
      <c r="CC31" s="41"/>
      <c r="CD31" s="42"/>
      <c r="CE31" s="41"/>
      <c r="CF31" s="41"/>
      <c r="CG31" s="42"/>
      <c r="CH31" s="42">
        <f t="shared" si="17"/>
        <v>85</v>
      </c>
      <c r="CI31" s="42" t="str">
        <f t="shared" si="18"/>
        <v/>
      </c>
      <c r="CJ31" s="42" t="str">
        <f t="shared" si="19"/>
        <v/>
      </c>
      <c r="CK31" s="42" t="str">
        <f t="shared" si="20"/>
        <v/>
      </c>
      <c r="CL31" s="42" t="str">
        <f t="shared" si="21"/>
        <v/>
      </c>
      <c r="CM31" s="43">
        <f t="shared" si="22"/>
        <v>85</v>
      </c>
      <c r="CN31" s="44">
        <f t="shared" si="23"/>
        <v>85</v>
      </c>
      <c r="CO31" s="45"/>
      <c r="CP31" s="52">
        <v>3</v>
      </c>
      <c r="CQ31" s="46" t="str">
        <f t="shared" si="24"/>
        <v>Memiliki kemampuan pemahaman Lingkaran, Berkas dan Kuasa Lingkaran, Masih perlu peningkatan pemahaman Polinomial.</v>
      </c>
      <c r="CR31" s="45"/>
      <c r="CS31" s="52">
        <v>3</v>
      </c>
      <c r="CT31" s="46" t="str">
        <f t="shared" si="25"/>
        <v>Memiliki keterampilan Lingkaran, Berkas dan Kuasa Lingkaran, Masih perlu peningkatan keterampilan Polinomial.</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Lingkaran, Berkas dan Kuasa Lingkaran, Polinomial, </v>
      </c>
    </row>
    <row r="32" spans="1:110" x14ac:dyDescent="0.25">
      <c r="A32" s="8">
        <v>22</v>
      </c>
      <c r="B32" s="8">
        <v>108346</v>
      </c>
      <c r="C32" s="8" t="s">
        <v>111</v>
      </c>
      <c r="E32" s="47">
        <f t="shared" si="0"/>
        <v>86</v>
      </c>
      <c r="F32" s="8" t="str">
        <f t="shared" si="1"/>
        <v>B</v>
      </c>
      <c r="G32" s="8" t="str">
        <f t="shared" si="2"/>
        <v>Memiliki kemampuan pemahaman Lingkaran, Berkas dan Kuasa Lingkaran, Masih perlu peningkatan pemahaman Polinomial.</v>
      </c>
      <c r="H32" s="47">
        <f t="shared" si="3"/>
        <v>85</v>
      </c>
      <c r="I32" s="8" t="str">
        <f t="shared" si="4"/>
        <v>B</v>
      </c>
      <c r="J32" s="8" t="str">
        <f t="shared" si="5"/>
        <v>Memiliki keterampilan Lingkaran, Berkas dan Kuasa Lingkaran, Masih perlu peningkatan keterampilan Polinomial.</v>
      </c>
      <c r="K32" s="13"/>
      <c r="L32" s="41">
        <f t="shared" si="6"/>
        <v>88</v>
      </c>
      <c r="M32" s="41">
        <f t="shared" si="7"/>
        <v>55</v>
      </c>
      <c r="O32" s="41">
        <v>96</v>
      </c>
      <c r="P32" s="41"/>
      <c r="Q32" s="42">
        <v>90</v>
      </c>
      <c r="R32" s="41">
        <v>70</v>
      </c>
      <c r="S32" s="41"/>
      <c r="T32" s="42">
        <v>95</v>
      </c>
      <c r="U32" s="41"/>
      <c r="V32" s="41"/>
      <c r="W32" s="42"/>
      <c r="X32" s="41"/>
      <c r="Y32" s="41"/>
      <c r="Z32" s="42"/>
      <c r="AA32" s="41"/>
      <c r="AB32" s="41"/>
      <c r="AC32" s="42"/>
      <c r="AD32" s="42">
        <f t="shared" si="8"/>
        <v>88</v>
      </c>
      <c r="AE32" s="41">
        <v>100</v>
      </c>
      <c r="AF32" s="41"/>
      <c r="AG32" s="42">
        <v>95</v>
      </c>
      <c r="AH32" s="41"/>
      <c r="AI32" s="41"/>
      <c r="AJ32" s="42"/>
      <c r="AK32" s="41"/>
      <c r="AL32" s="41"/>
      <c r="AM32" s="42"/>
      <c r="AN32" s="41"/>
      <c r="AO32" s="41"/>
      <c r="AP32" s="42"/>
      <c r="AQ32" s="41"/>
      <c r="AR32" s="41"/>
      <c r="AS32" s="42"/>
      <c r="AT32" s="41">
        <v>55</v>
      </c>
      <c r="AU32" s="43">
        <f t="shared" si="9"/>
        <v>85.857142857142861</v>
      </c>
      <c r="AV32" s="44">
        <f t="shared" si="10"/>
        <v>86</v>
      </c>
      <c r="AW32" s="45"/>
      <c r="AX32" s="41"/>
      <c r="AY32" s="41"/>
      <c r="AZ32" s="42">
        <v>85</v>
      </c>
      <c r="BA32" s="41"/>
      <c r="BB32" s="41"/>
      <c r="BC32" s="42">
        <v>85</v>
      </c>
      <c r="BD32" s="41"/>
      <c r="BE32" s="41"/>
      <c r="BF32" s="42"/>
      <c r="BG32" s="41"/>
      <c r="BH32" s="41"/>
      <c r="BI32" s="42"/>
      <c r="BJ32" s="41"/>
      <c r="BK32" s="41"/>
      <c r="BL32" s="42"/>
      <c r="BM32" s="42">
        <f t="shared" si="11"/>
        <v>85</v>
      </c>
      <c r="BN32" s="42">
        <f t="shared" si="12"/>
        <v>85</v>
      </c>
      <c r="BO32" s="42" t="str">
        <f t="shared" si="13"/>
        <v/>
      </c>
      <c r="BP32" s="42" t="str">
        <f t="shared" si="14"/>
        <v/>
      </c>
      <c r="BQ32" s="42" t="str">
        <f t="shared" si="15"/>
        <v/>
      </c>
      <c r="BR32" s="42">
        <f t="shared" si="16"/>
        <v>85</v>
      </c>
      <c r="BS32" s="41"/>
      <c r="BT32" s="41"/>
      <c r="BU32" s="42">
        <v>85</v>
      </c>
      <c r="BV32" s="41"/>
      <c r="BW32" s="41"/>
      <c r="BX32" s="42"/>
      <c r="BY32" s="41"/>
      <c r="BZ32" s="41"/>
      <c r="CA32" s="42"/>
      <c r="CB32" s="41"/>
      <c r="CC32" s="41"/>
      <c r="CD32" s="42"/>
      <c r="CE32" s="41"/>
      <c r="CF32" s="41"/>
      <c r="CG32" s="42"/>
      <c r="CH32" s="42">
        <f t="shared" si="17"/>
        <v>85</v>
      </c>
      <c r="CI32" s="42" t="str">
        <f t="shared" si="18"/>
        <v/>
      </c>
      <c r="CJ32" s="42" t="str">
        <f t="shared" si="19"/>
        <v/>
      </c>
      <c r="CK32" s="42" t="str">
        <f t="shared" si="20"/>
        <v/>
      </c>
      <c r="CL32" s="42" t="str">
        <f t="shared" si="21"/>
        <v/>
      </c>
      <c r="CM32" s="43">
        <f t="shared" si="22"/>
        <v>85</v>
      </c>
      <c r="CN32" s="44">
        <f t="shared" si="23"/>
        <v>85</v>
      </c>
      <c r="CO32" s="45"/>
      <c r="CP32" s="52">
        <v>3</v>
      </c>
      <c r="CQ32" s="46" t="str">
        <f t="shared" si="24"/>
        <v>Memiliki kemampuan pemahaman Lingkaran, Berkas dan Kuasa Lingkaran, Masih perlu peningkatan pemahaman Polinomial.</v>
      </c>
      <c r="CR32" s="45"/>
      <c r="CS32" s="52">
        <v>3</v>
      </c>
      <c r="CT32" s="46" t="str">
        <f t="shared" si="25"/>
        <v>Memiliki keterampilan Lingkaran, Berkas dan Kuasa Lingkaran, Masih perlu peningkatan keterampilan Polinomial.</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Lingkaran, Berkas dan Kuasa Lingkaran, Polinomial, </v>
      </c>
    </row>
    <row r="33" spans="1:110" x14ac:dyDescent="0.25">
      <c r="A33" s="8">
        <v>23</v>
      </c>
      <c r="B33" s="8">
        <v>108361</v>
      </c>
      <c r="C33" s="8" t="s">
        <v>112</v>
      </c>
      <c r="E33" s="47">
        <f t="shared" si="0"/>
        <v>85</v>
      </c>
      <c r="F33" s="8" t="str">
        <f t="shared" si="1"/>
        <v>B</v>
      </c>
      <c r="G33" s="8" t="str">
        <f t="shared" si="2"/>
        <v>Memiliki kemampuan pemahaman Lingkaran, Berkas dan Kuasa Lingkaran, Masih perlu peningkatan pemahaman Polinomial.</v>
      </c>
      <c r="H33" s="47">
        <f t="shared" si="3"/>
        <v>85</v>
      </c>
      <c r="I33" s="8" t="str">
        <f t="shared" si="4"/>
        <v>B</v>
      </c>
      <c r="J33" s="8" t="str">
        <f t="shared" si="5"/>
        <v>Memiliki keterampilan Lingkaran, Berkas dan Kuasa Lingkaran, Masih perlu peningkatan keterampilan Polinomial.</v>
      </c>
      <c r="K33" s="13"/>
      <c r="L33" s="41">
        <f t="shared" si="6"/>
        <v>88</v>
      </c>
      <c r="M33" s="41">
        <f t="shared" si="7"/>
        <v>55</v>
      </c>
      <c r="O33" s="41">
        <v>83</v>
      </c>
      <c r="P33" s="41"/>
      <c r="Q33" s="42">
        <v>95</v>
      </c>
      <c r="R33" s="41">
        <v>78</v>
      </c>
      <c r="S33" s="41"/>
      <c r="T33" s="42">
        <v>95</v>
      </c>
      <c r="U33" s="41"/>
      <c r="V33" s="41"/>
      <c r="W33" s="42"/>
      <c r="X33" s="41"/>
      <c r="Y33" s="41"/>
      <c r="Z33" s="42"/>
      <c r="AA33" s="41"/>
      <c r="AB33" s="41"/>
      <c r="AC33" s="42"/>
      <c r="AD33" s="42">
        <f t="shared" si="8"/>
        <v>88</v>
      </c>
      <c r="AE33" s="41">
        <v>95</v>
      </c>
      <c r="AF33" s="41"/>
      <c r="AG33" s="42">
        <v>95</v>
      </c>
      <c r="AH33" s="41"/>
      <c r="AI33" s="41"/>
      <c r="AJ33" s="42"/>
      <c r="AK33" s="41"/>
      <c r="AL33" s="41"/>
      <c r="AM33" s="42"/>
      <c r="AN33" s="41"/>
      <c r="AO33" s="41"/>
      <c r="AP33" s="42"/>
      <c r="AQ33" s="41"/>
      <c r="AR33" s="41"/>
      <c r="AS33" s="42"/>
      <c r="AT33" s="41">
        <v>55</v>
      </c>
      <c r="AU33" s="43">
        <f t="shared" si="9"/>
        <v>85.142857142857139</v>
      </c>
      <c r="AV33" s="44">
        <f t="shared" si="10"/>
        <v>85</v>
      </c>
      <c r="AW33" s="45"/>
      <c r="AX33" s="41"/>
      <c r="AY33" s="41"/>
      <c r="AZ33" s="42">
        <v>85</v>
      </c>
      <c r="BA33" s="41"/>
      <c r="BB33" s="41"/>
      <c r="BC33" s="42">
        <v>85</v>
      </c>
      <c r="BD33" s="41"/>
      <c r="BE33" s="41"/>
      <c r="BF33" s="42"/>
      <c r="BG33" s="41"/>
      <c r="BH33" s="41"/>
      <c r="BI33" s="42"/>
      <c r="BJ33" s="41"/>
      <c r="BK33" s="41"/>
      <c r="BL33" s="42"/>
      <c r="BM33" s="42">
        <f t="shared" si="11"/>
        <v>85</v>
      </c>
      <c r="BN33" s="42">
        <f t="shared" si="12"/>
        <v>85</v>
      </c>
      <c r="BO33" s="42" t="str">
        <f t="shared" si="13"/>
        <v/>
      </c>
      <c r="BP33" s="42" t="str">
        <f t="shared" si="14"/>
        <v/>
      </c>
      <c r="BQ33" s="42" t="str">
        <f t="shared" si="15"/>
        <v/>
      </c>
      <c r="BR33" s="42">
        <f t="shared" si="16"/>
        <v>85</v>
      </c>
      <c r="BS33" s="41"/>
      <c r="BT33" s="41"/>
      <c r="BU33" s="42">
        <v>85</v>
      </c>
      <c r="BV33" s="41"/>
      <c r="BW33" s="41"/>
      <c r="BX33" s="42"/>
      <c r="BY33" s="41"/>
      <c r="BZ33" s="41"/>
      <c r="CA33" s="42"/>
      <c r="CB33" s="41"/>
      <c r="CC33" s="41"/>
      <c r="CD33" s="42"/>
      <c r="CE33" s="41"/>
      <c r="CF33" s="41"/>
      <c r="CG33" s="42"/>
      <c r="CH33" s="42">
        <f t="shared" si="17"/>
        <v>85</v>
      </c>
      <c r="CI33" s="42" t="str">
        <f t="shared" si="18"/>
        <v/>
      </c>
      <c r="CJ33" s="42" t="str">
        <f t="shared" si="19"/>
        <v/>
      </c>
      <c r="CK33" s="42" t="str">
        <f t="shared" si="20"/>
        <v/>
      </c>
      <c r="CL33" s="42" t="str">
        <f t="shared" si="21"/>
        <v/>
      </c>
      <c r="CM33" s="43">
        <f t="shared" si="22"/>
        <v>85</v>
      </c>
      <c r="CN33" s="44">
        <f t="shared" si="23"/>
        <v>85</v>
      </c>
      <c r="CO33" s="45"/>
      <c r="CP33" s="52">
        <v>3</v>
      </c>
      <c r="CQ33" s="46" t="str">
        <f t="shared" si="24"/>
        <v>Memiliki kemampuan pemahaman Lingkaran, Berkas dan Kuasa Lingkaran, Masih perlu peningkatan pemahaman Polinomial.</v>
      </c>
      <c r="CR33" s="45"/>
      <c r="CS33" s="52">
        <v>3</v>
      </c>
      <c r="CT33" s="46" t="str">
        <f t="shared" si="25"/>
        <v>Memiliki keterampilan Lingkaran, Berkas dan Kuasa Lingkaran, Masih perlu peningkatan keterampilan Polinomial.</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Lingkaran, Berkas dan Kuasa Lingkaran, Polinomial, </v>
      </c>
    </row>
    <row r="34" spans="1:110" x14ac:dyDescent="0.25">
      <c r="A34" s="8">
        <v>24</v>
      </c>
      <c r="B34" s="8">
        <v>108376</v>
      </c>
      <c r="C34" s="8" t="s">
        <v>113</v>
      </c>
      <c r="E34" s="47">
        <f t="shared" si="0"/>
        <v>83</v>
      </c>
      <c r="F34" s="8" t="str">
        <f t="shared" si="1"/>
        <v>B</v>
      </c>
      <c r="G34" s="8" t="str">
        <f t="shared" si="2"/>
        <v>Memiliki kemampuan pemahaman Lingkaran, Berkas dan Kuasa Lingkaran, Masih perlu peningkatan pemahaman Polinomial.</v>
      </c>
      <c r="H34" s="47">
        <f t="shared" si="3"/>
        <v>85</v>
      </c>
      <c r="I34" s="8" t="str">
        <f t="shared" si="4"/>
        <v>B</v>
      </c>
      <c r="J34" s="8" t="str">
        <f t="shared" si="5"/>
        <v>Memiliki keterampilan Lingkaran, Berkas dan Kuasa Lingkaran, Masih perlu peningkatan keterampilan Polinomial.</v>
      </c>
      <c r="K34" s="13"/>
      <c r="L34" s="41">
        <f t="shared" si="6"/>
        <v>85</v>
      </c>
      <c r="M34" s="41">
        <f t="shared" si="7"/>
        <v>55</v>
      </c>
      <c r="O34" s="41">
        <v>83</v>
      </c>
      <c r="P34" s="41"/>
      <c r="Q34" s="42">
        <v>85</v>
      </c>
      <c r="R34" s="41">
        <v>75</v>
      </c>
      <c r="S34" s="41"/>
      <c r="T34" s="42">
        <v>95</v>
      </c>
      <c r="U34" s="41"/>
      <c r="V34" s="41"/>
      <c r="W34" s="42"/>
      <c r="X34" s="41"/>
      <c r="Y34" s="41"/>
      <c r="Z34" s="42"/>
      <c r="AA34" s="41"/>
      <c r="AB34" s="41"/>
      <c r="AC34" s="42"/>
      <c r="AD34" s="42">
        <f t="shared" si="8"/>
        <v>85</v>
      </c>
      <c r="AE34" s="41">
        <v>100</v>
      </c>
      <c r="AF34" s="41"/>
      <c r="AG34" s="42">
        <v>85</v>
      </c>
      <c r="AH34" s="41"/>
      <c r="AI34" s="41"/>
      <c r="AJ34" s="42"/>
      <c r="AK34" s="41"/>
      <c r="AL34" s="41"/>
      <c r="AM34" s="42"/>
      <c r="AN34" s="41"/>
      <c r="AO34" s="41"/>
      <c r="AP34" s="42"/>
      <c r="AQ34" s="41"/>
      <c r="AR34" s="41"/>
      <c r="AS34" s="42"/>
      <c r="AT34" s="41">
        <v>55</v>
      </c>
      <c r="AU34" s="43">
        <f t="shared" si="9"/>
        <v>82.571428571428569</v>
      </c>
      <c r="AV34" s="44">
        <f t="shared" si="10"/>
        <v>83</v>
      </c>
      <c r="AW34" s="45"/>
      <c r="AX34" s="41"/>
      <c r="AY34" s="41"/>
      <c r="AZ34" s="42">
        <v>85</v>
      </c>
      <c r="BA34" s="41"/>
      <c r="BB34" s="41"/>
      <c r="BC34" s="42">
        <v>85</v>
      </c>
      <c r="BD34" s="41"/>
      <c r="BE34" s="41"/>
      <c r="BF34" s="42"/>
      <c r="BG34" s="41"/>
      <c r="BH34" s="41"/>
      <c r="BI34" s="42"/>
      <c r="BJ34" s="41"/>
      <c r="BK34" s="41"/>
      <c r="BL34" s="42"/>
      <c r="BM34" s="42">
        <f t="shared" si="11"/>
        <v>85</v>
      </c>
      <c r="BN34" s="42">
        <f t="shared" si="12"/>
        <v>85</v>
      </c>
      <c r="BO34" s="42" t="str">
        <f t="shared" si="13"/>
        <v/>
      </c>
      <c r="BP34" s="42" t="str">
        <f t="shared" si="14"/>
        <v/>
      </c>
      <c r="BQ34" s="42" t="str">
        <f t="shared" si="15"/>
        <v/>
      </c>
      <c r="BR34" s="42">
        <f t="shared" si="16"/>
        <v>85</v>
      </c>
      <c r="BS34" s="41"/>
      <c r="BT34" s="41"/>
      <c r="BU34" s="42">
        <v>85</v>
      </c>
      <c r="BV34" s="41"/>
      <c r="BW34" s="41"/>
      <c r="BX34" s="42"/>
      <c r="BY34" s="41"/>
      <c r="BZ34" s="41"/>
      <c r="CA34" s="42"/>
      <c r="CB34" s="41"/>
      <c r="CC34" s="41"/>
      <c r="CD34" s="42"/>
      <c r="CE34" s="41"/>
      <c r="CF34" s="41"/>
      <c r="CG34" s="42"/>
      <c r="CH34" s="42">
        <f t="shared" si="17"/>
        <v>85</v>
      </c>
      <c r="CI34" s="42" t="str">
        <f t="shared" si="18"/>
        <v/>
      </c>
      <c r="CJ34" s="42" t="str">
        <f t="shared" si="19"/>
        <v/>
      </c>
      <c r="CK34" s="42" t="str">
        <f t="shared" si="20"/>
        <v/>
      </c>
      <c r="CL34" s="42" t="str">
        <f t="shared" si="21"/>
        <v/>
      </c>
      <c r="CM34" s="43">
        <f t="shared" si="22"/>
        <v>85</v>
      </c>
      <c r="CN34" s="44">
        <f t="shared" si="23"/>
        <v>85</v>
      </c>
      <c r="CO34" s="45"/>
      <c r="CP34" s="52">
        <v>3</v>
      </c>
      <c r="CQ34" s="46" t="str">
        <f t="shared" si="24"/>
        <v>Memiliki kemampuan pemahaman Lingkaran, Berkas dan Kuasa Lingkaran, Masih perlu peningkatan pemahaman Polinomial.</v>
      </c>
      <c r="CR34" s="45"/>
      <c r="CS34" s="52">
        <v>3</v>
      </c>
      <c r="CT34" s="46" t="str">
        <f t="shared" si="25"/>
        <v>Memiliki keterampilan Lingkaran, Berkas dan Kuasa Lingkaran, Masih perlu peningkatan keterampilan Polinomial.</v>
      </c>
    </row>
    <row r="35" spans="1:110" x14ac:dyDescent="0.25">
      <c r="A35" s="8">
        <v>25</v>
      </c>
      <c r="B35" s="8">
        <v>108391</v>
      </c>
      <c r="C35" s="8" t="s">
        <v>114</v>
      </c>
      <c r="E35" s="47">
        <f t="shared" si="0"/>
        <v>73</v>
      </c>
      <c r="F35" s="8" t="str">
        <f t="shared" si="1"/>
        <v>C</v>
      </c>
      <c r="G35" s="8" t="str">
        <f t="shared" si="2"/>
        <v>Memiliki kemampuan pemahaman Lingkaran, Berkas dan Kuasa Lingkaran, Masih perlu peningkatan pemahaman Polinomial.</v>
      </c>
      <c r="H35" s="47">
        <f t="shared" si="3"/>
        <v>43</v>
      </c>
      <c r="I35" s="8" t="str">
        <f t="shared" si="4"/>
        <v>D</v>
      </c>
      <c r="J35" s="8" t="str">
        <f t="shared" si="5"/>
        <v>Memiliki keterampilan Lingkaran, Berkas dan Kuasa Lingkaran, Masih perlu peningkatan keterampilan Polinomial.</v>
      </c>
      <c r="K35" s="13"/>
      <c r="L35" s="41">
        <f t="shared" si="6"/>
        <v>80</v>
      </c>
      <c r="M35" s="41">
        <f t="shared" si="7"/>
        <v>35</v>
      </c>
      <c r="O35" s="41">
        <v>70</v>
      </c>
      <c r="P35" s="41"/>
      <c r="Q35" s="42">
        <v>95</v>
      </c>
      <c r="R35" s="41">
        <v>70</v>
      </c>
      <c r="S35" s="41"/>
      <c r="T35" s="42">
        <v>85</v>
      </c>
      <c r="U35" s="41"/>
      <c r="V35" s="41"/>
      <c r="W35" s="42"/>
      <c r="X35" s="41"/>
      <c r="Y35" s="41"/>
      <c r="Z35" s="42"/>
      <c r="AA35" s="41"/>
      <c r="AB35" s="41"/>
      <c r="AC35" s="42"/>
      <c r="AD35" s="42">
        <f t="shared" si="8"/>
        <v>80</v>
      </c>
      <c r="AE35" s="41">
        <v>70</v>
      </c>
      <c r="AF35" s="41"/>
      <c r="AG35" s="42">
        <v>85</v>
      </c>
      <c r="AH35" s="41"/>
      <c r="AI35" s="41"/>
      <c r="AJ35" s="42"/>
      <c r="AK35" s="41"/>
      <c r="AL35" s="41"/>
      <c r="AM35" s="42"/>
      <c r="AN35" s="41"/>
      <c r="AO35" s="41"/>
      <c r="AP35" s="42"/>
      <c r="AQ35" s="41"/>
      <c r="AR35" s="41"/>
      <c r="AS35" s="42"/>
      <c r="AT35" s="41">
        <v>35</v>
      </c>
      <c r="AU35" s="43">
        <f t="shared" si="9"/>
        <v>72.857142857142861</v>
      </c>
      <c r="AV35" s="44">
        <f t="shared" si="10"/>
        <v>73</v>
      </c>
      <c r="AW35" s="45"/>
      <c r="AX35" s="41"/>
      <c r="AY35" s="41"/>
      <c r="AZ35" s="42">
        <v>85</v>
      </c>
      <c r="BA35" s="41"/>
      <c r="BB35" s="41"/>
      <c r="BC35" s="42">
        <v>85</v>
      </c>
      <c r="BD35" s="41"/>
      <c r="BE35" s="41"/>
      <c r="BF35" s="42"/>
      <c r="BG35" s="41"/>
      <c r="BH35" s="41"/>
      <c r="BI35" s="42"/>
      <c r="BJ35" s="41"/>
      <c r="BK35" s="41"/>
      <c r="BL35" s="42"/>
      <c r="BM35" s="42">
        <f t="shared" si="11"/>
        <v>85</v>
      </c>
      <c r="BN35" s="42">
        <f t="shared" si="12"/>
        <v>85</v>
      </c>
      <c r="BO35" s="42" t="str">
        <f t="shared" si="13"/>
        <v/>
      </c>
      <c r="BP35" s="42" t="str">
        <f t="shared" si="14"/>
        <v/>
      </c>
      <c r="BQ35" s="42" t="str">
        <f t="shared" si="15"/>
        <v/>
      </c>
      <c r="BR35" s="42">
        <f t="shared" si="16"/>
        <v>85</v>
      </c>
      <c r="BS35" s="41"/>
      <c r="BT35" s="41"/>
      <c r="BU35" s="42">
        <v>0</v>
      </c>
      <c r="BV35" s="41"/>
      <c r="BW35" s="41"/>
      <c r="BX35" s="42"/>
      <c r="BY35" s="41"/>
      <c r="BZ35" s="41"/>
      <c r="CA35" s="42"/>
      <c r="CB35" s="41"/>
      <c r="CC35" s="41"/>
      <c r="CD35" s="42"/>
      <c r="CE35" s="41"/>
      <c r="CF35" s="41"/>
      <c r="CG35" s="42"/>
      <c r="CH35" s="42">
        <f t="shared" si="17"/>
        <v>0</v>
      </c>
      <c r="CI35" s="42" t="str">
        <f t="shared" si="18"/>
        <v/>
      </c>
      <c r="CJ35" s="42" t="str">
        <f t="shared" si="19"/>
        <v/>
      </c>
      <c r="CK35" s="42" t="str">
        <f t="shared" si="20"/>
        <v/>
      </c>
      <c r="CL35" s="42" t="str">
        <f t="shared" si="21"/>
        <v/>
      </c>
      <c r="CM35" s="43">
        <f t="shared" si="22"/>
        <v>42.5</v>
      </c>
      <c r="CN35" s="44">
        <f t="shared" si="23"/>
        <v>43</v>
      </c>
      <c r="CO35" s="45"/>
      <c r="CP35" s="52">
        <v>3</v>
      </c>
      <c r="CQ35" s="46" t="str">
        <f t="shared" si="24"/>
        <v>Memiliki kemampuan pemahaman Lingkaran, Berkas dan Kuasa Lingkaran, Masih perlu peningkatan pemahaman Polinomial.</v>
      </c>
      <c r="CR35" s="45"/>
      <c r="CS35" s="52">
        <v>3</v>
      </c>
      <c r="CT35" s="46" t="str">
        <f t="shared" si="25"/>
        <v>Memiliki keterampilan Lingkaran, Berkas dan Kuasa Lingkaran, Masih perlu peningkatan keterampilan Polinomial.</v>
      </c>
    </row>
    <row r="36" spans="1:110" x14ac:dyDescent="0.25">
      <c r="A36" s="8">
        <v>26</v>
      </c>
      <c r="B36" s="8">
        <v>108406</v>
      </c>
      <c r="C36" s="8" t="s">
        <v>115</v>
      </c>
      <c r="E36" s="47">
        <f t="shared" si="0"/>
        <v>81</v>
      </c>
      <c r="F36" s="8" t="str">
        <f t="shared" si="1"/>
        <v>B</v>
      </c>
      <c r="G36" s="8" t="str">
        <f t="shared" si="2"/>
        <v>Memiliki kemampuan pemahaman Lingkaran, Berkas dan Kuasa Lingkaran, Masih perlu peningkatan pemahaman Polinomial.</v>
      </c>
      <c r="H36" s="47">
        <f t="shared" si="3"/>
        <v>85</v>
      </c>
      <c r="I36" s="8" t="str">
        <f t="shared" si="4"/>
        <v>B</v>
      </c>
      <c r="J36" s="8" t="str">
        <f t="shared" si="5"/>
        <v>Memiliki keterampilan Lingkaran, Berkas dan Kuasa Lingkaran, Masih perlu peningkatan keterampilan Polinomial.</v>
      </c>
      <c r="K36" s="13"/>
      <c r="L36" s="41">
        <f t="shared" si="6"/>
        <v>84</v>
      </c>
      <c r="M36" s="41">
        <f t="shared" si="7"/>
        <v>40</v>
      </c>
      <c r="O36" s="41">
        <v>90</v>
      </c>
      <c r="P36" s="41"/>
      <c r="Q36" s="42">
        <v>80</v>
      </c>
      <c r="R36" s="41">
        <v>70</v>
      </c>
      <c r="S36" s="41"/>
      <c r="T36" s="42">
        <v>95</v>
      </c>
      <c r="U36" s="41"/>
      <c r="V36" s="41"/>
      <c r="W36" s="42"/>
      <c r="X36" s="41"/>
      <c r="Y36" s="41"/>
      <c r="Z36" s="42"/>
      <c r="AA36" s="41"/>
      <c r="AB36" s="41"/>
      <c r="AC36" s="42"/>
      <c r="AD36" s="42">
        <f t="shared" si="8"/>
        <v>84</v>
      </c>
      <c r="AE36" s="41">
        <v>100</v>
      </c>
      <c r="AF36" s="41"/>
      <c r="AG36" s="42">
        <v>90</v>
      </c>
      <c r="AH36" s="41"/>
      <c r="AI36" s="41"/>
      <c r="AJ36" s="42"/>
      <c r="AK36" s="41"/>
      <c r="AL36" s="41"/>
      <c r="AM36" s="42"/>
      <c r="AN36" s="41"/>
      <c r="AO36" s="41"/>
      <c r="AP36" s="42"/>
      <c r="AQ36" s="41"/>
      <c r="AR36" s="41"/>
      <c r="AS36" s="42"/>
      <c r="AT36" s="41">
        <v>40</v>
      </c>
      <c r="AU36" s="43">
        <f t="shared" si="9"/>
        <v>80.714285714285708</v>
      </c>
      <c r="AV36" s="44">
        <f t="shared" si="10"/>
        <v>81</v>
      </c>
      <c r="AW36" s="45"/>
      <c r="AX36" s="41"/>
      <c r="AY36" s="41"/>
      <c r="AZ36" s="42">
        <v>85</v>
      </c>
      <c r="BA36" s="41"/>
      <c r="BB36" s="41"/>
      <c r="BC36" s="42">
        <v>85</v>
      </c>
      <c r="BD36" s="41"/>
      <c r="BE36" s="41"/>
      <c r="BF36" s="42"/>
      <c r="BG36" s="41"/>
      <c r="BH36" s="41"/>
      <c r="BI36" s="42"/>
      <c r="BJ36" s="41"/>
      <c r="BK36" s="41"/>
      <c r="BL36" s="42"/>
      <c r="BM36" s="42">
        <f t="shared" si="11"/>
        <v>85</v>
      </c>
      <c r="BN36" s="42">
        <f t="shared" si="12"/>
        <v>85</v>
      </c>
      <c r="BO36" s="42" t="str">
        <f t="shared" si="13"/>
        <v/>
      </c>
      <c r="BP36" s="42" t="str">
        <f t="shared" si="14"/>
        <v/>
      </c>
      <c r="BQ36" s="42" t="str">
        <f t="shared" si="15"/>
        <v/>
      </c>
      <c r="BR36" s="42">
        <f t="shared" si="16"/>
        <v>85</v>
      </c>
      <c r="BS36" s="41"/>
      <c r="BT36" s="41"/>
      <c r="BU36" s="42">
        <v>85</v>
      </c>
      <c r="BV36" s="41"/>
      <c r="BW36" s="41"/>
      <c r="BX36" s="42"/>
      <c r="BY36" s="41"/>
      <c r="BZ36" s="41"/>
      <c r="CA36" s="42"/>
      <c r="CB36" s="41"/>
      <c r="CC36" s="41"/>
      <c r="CD36" s="42"/>
      <c r="CE36" s="41"/>
      <c r="CF36" s="41"/>
      <c r="CG36" s="42"/>
      <c r="CH36" s="42">
        <f t="shared" si="17"/>
        <v>85</v>
      </c>
      <c r="CI36" s="42" t="str">
        <f t="shared" si="18"/>
        <v/>
      </c>
      <c r="CJ36" s="42" t="str">
        <f t="shared" si="19"/>
        <v/>
      </c>
      <c r="CK36" s="42" t="str">
        <f t="shared" si="20"/>
        <v/>
      </c>
      <c r="CL36" s="42" t="str">
        <f t="shared" si="21"/>
        <v/>
      </c>
      <c r="CM36" s="43">
        <f t="shared" si="22"/>
        <v>85</v>
      </c>
      <c r="CN36" s="44">
        <f t="shared" si="23"/>
        <v>85</v>
      </c>
      <c r="CO36" s="45"/>
      <c r="CP36" s="52">
        <v>3</v>
      </c>
      <c r="CQ36" s="46" t="str">
        <f t="shared" si="24"/>
        <v>Memiliki kemampuan pemahaman Lingkaran, Berkas dan Kuasa Lingkaran, Masih perlu peningkatan pemahaman Polinomial.</v>
      </c>
      <c r="CR36" s="45"/>
      <c r="CS36" s="52">
        <v>3</v>
      </c>
      <c r="CT36" s="46" t="str">
        <f t="shared" si="25"/>
        <v>Memiliki keterampilan Lingkaran, Berkas dan Kuasa Lingkaran, Masih perlu peningkatan keterampilan Polinomial.</v>
      </c>
    </row>
    <row r="37" spans="1:110" x14ac:dyDescent="0.25">
      <c r="A37" s="8">
        <v>27</v>
      </c>
      <c r="B37" s="8">
        <v>108421</v>
      </c>
      <c r="C37" s="8" t="s">
        <v>116</v>
      </c>
      <c r="E37" s="47">
        <f t="shared" si="0"/>
        <v>77</v>
      </c>
      <c r="F37" s="8" t="str">
        <f t="shared" si="1"/>
        <v>B</v>
      </c>
      <c r="G37" s="8" t="str">
        <f t="shared" si="2"/>
        <v>Memiliki kemampuan pemahaman Lingkaran, Berkas dan Kuasa Lingkaran, Masih perlu peningkatan pemahaman Polinomial.</v>
      </c>
      <c r="H37" s="47">
        <f t="shared" si="3"/>
        <v>85</v>
      </c>
      <c r="I37" s="8" t="str">
        <f t="shared" si="4"/>
        <v>B</v>
      </c>
      <c r="J37" s="8" t="str">
        <f t="shared" si="5"/>
        <v>Memiliki keterampilan Lingkaran, Berkas dan Kuasa Lingkaran, Masih perlu peningkatan keterampilan Polinomial.</v>
      </c>
      <c r="K37" s="13"/>
      <c r="L37" s="41">
        <f t="shared" si="6"/>
        <v>84</v>
      </c>
      <c r="M37" s="41">
        <f t="shared" si="7"/>
        <v>43</v>
      </c>
      <c r="O37" s="41">
        <v>70</v>
      </c>
      <c r="P37" s="41"/>
      <c r="Q37" s="42">
        <v>100</v>
      </c>
      <c r="R37" s="41">
        <v>70</v>
      </c>
      <c r="S37" s="41"/>
      <c r="T37" s="42">
        <v>95</v>
      </c>
      <c r="U37" s="41"/>
      <c r="V37" s="41"/>
      <c r="W37" s="42"/>
      <c r="X37" s="41"/>
      <c r="Y37" s="41"/>
      <c r="Z37" s="42"/>
      <c r="AA37" s="41"/>
      <c r="AB37" s="41"/>
      <c r="AC37" s="42"/>
      <c r="AD37" s="42">
        <f t="shared" si="8"/>
        <v>84</v>
      </c>
      <c r="AE37" s="41">
        <v>70</v>
      </c>
      <c r="AF37" s="41"/>
      <c r="AG37" s="42">
        <v>90</v>
      </c>
      <c r="AH37" s="41"/>
      <c r="AI37" s="41"/>
      <c r="AJ37" s="42"/>
      <c r="AK37" s="41"/>
      <c r="AL37" s="41"/>
      <c r="AM37" s="42"/>
      <c r="AN37" s="41"/>
      <c r="AO37" s="41"/>
      <c r="AP37" s="42"/>
      <c r="AQ37" s="41"/>
      <c r="AR37" s="41"/>
      <c r="AS37" s="42"/>
      <c r="AT37" s="41">
        <v>43</v>
      </c>
      <c r="AU37" s="43">
        <f t="shared" si="9"/>
        <v>76.857142857142861</v>
      </c>
      <c r="AV37" s="44">
        <f t="shared" si="10"/>
        <v>77</v>
      </c>
      <c r="AW37" s="45"/>
      <c r="AX37" s="41"/>
      <c r="AY37" s="41"/>
      <c r="AZ37" s="42">
        <v>85</v>
      </c>
      <c r="BA37" s="41"/>
      <c r="BB37" s="41"/>
      <c r="BC37" s="42">
        <v>85</v>
      </c>
      <c r="BD37" s="41"/>
      <c r="BE37" s="41"/>
      <c r="BF37" s="42"/>
      <c r="BG37" s="41"/>
      <c r="BH37" s="41"/>
      <c r="BI37" s="42"/>
      <c r="BJ37" s="41"/>
      <c r="BK37" s="41"/>
      <c r="BL37" s="42"/>
      <c r="BM37" s="42">
        <f t="shared" si="11"/>
        <v>85</v>
      </c>
      <c r="BN37" s="42">
        <f t="shared" si="12"/>
        <v>85</v>
      </c>
      <c r="BO37" s="42" t="str">
        <f t="shared" si="13"/>
        <v/>
      </c>
      <c r="BP37" s="42" t="str">
        <f t="shared" si="14"/>
        <v/>
      </c>
      <c r="BQ37" s="42" t="str">
        <f t="shared" si="15"/>
        <v/>
      </c>
      <c r="BR37" s="42">
        <f t="shared" si="16"/>
        <v>85</v>
      </c>
      <c r="BS37" s="41"/>
      <c r="BT37" s="41"/>
      <c r="BU37" s="42">
        <v>85</v>
      </c>
      <c r="BV37" s="41"/>
      <c r="BW37" s="41"/>
      <c r="BX37" s="42"/>
      <c r="BY37" s="41"/>
      <c r="BZ37" s="41"/>
      <c r="CA37" s="42"/>
      <c r="CB37" s="41"/>
      <c r="CC37" s="41"/>
      <c r="CD37" s="42"/>
      <c r="CE37" s="41"/>
      <c r="CF37" s="41"/>
      <c r="CG37" s="42"/>
      <c r="CH37" s="42">
        <f t="shared" si="17"/>
        <v>85</v>
      </c>
      <c r="CI37" s="42" t="str">
        <f t="shared" si="18"/>
        <v/>
      </c>
      <c r="CJ37" s="42" t="str">
        <f t="shared" si="19"/>
        <v/>
      </c>
      <c r="CK37" s="42" t="str">
        <f t="shared" si="20"/>
        <v/>
      </c>
      <c r="CL37" s="42" t="str">
        <f t="shared" si="21"/>
        <v/>
      </c>
      <c r="CM37" s="43">
        <f t="shared" si="22"/>
        <v>85</v>
      </c>
      <c r="CN37" s="44">
        <f t="shared" si="23"/>
        <v>85</v>
      </c>
      <c r="CO37" s="45"/>
      <c r="CP37" s="52">
        <v>3</v>
      </c>
      <c r="CQ37" s="46" t="str">
        <f t="shared" si="24"/>
        <v>Memiliki kemampuan pemahaman Lingkaran, Berkas dan Kuasa Lingkaran, Masih perlu peningkatan pemahaman Polinomial.</v>
      </c>
      <c r="CR37" s="45"/>
      <c r="CS37" s="52">
        <v>3</v>
      </c>
      <c r="CT37" s="46" t="str">
        <f t="shared" si="25"/>
        <v>Memiliki keterampilan Lingkaran, Berkas dan Kuasa Lingkaran, Masih perlu peningkatan keterampilan Polinomial.</v>
      </c>
    </row>
    <row r="38" spans="1:110" x14ac:dyDescent="0.25">
      <c r="A38" s="8">
        <v>28</v>
      </c>
      <c r="B38" s="8">
        <v>108436</v>
      </c>
      <c r="C38" s="8" t="s">
        <v>117</v>
      </c>
      <c r="E38" s="47">
        <f t="shared" si="0"/>
        <v>78</v>
      </c>
      <c r="F38" s="8" t="str">
        <f t="shared" si="1"/>
        <v>B</v>
      </c>
      <c r="G38" s="8" t="str">
        <f t="shared" si="2"/>
        <v>Memiliki kemampuan pemahaman Lingkaran, Berkas dan Kuasa Lingkaran, Masih perlu peningkatan pemahaman Polinomial.</v>
      </c>
      <c r="H38" s="47">
        <f t="shared" si="3"/>
        <v>85</v>
      </c>
      <c r="I38" s="8" t="str">
        <f t="shared" si="4"/>
        <v>B</v>
      </c>
      <c r="J38" s="8" t="str">
        <f t="shared" si="5"/>
        <v>Memiliki keterampilan Lingkaran, Berkas dan Kuasa Lingkaran, Masih perlu peningkatan keterampilan Polinomial.</v>
      </c>
      <c r="K38" s="13"/>
      <c r="L38" s="41">
        <f t="shared" si="6"/>
        <v>82</v>
      </c>
      <c r="M38" s="41">
        <f t="shared" si="7"/>
        <v>37</v>
      </c>
      <c r="O38" s="41">
        <v>78</v>
      </c>
      <c r="P38" s="41"/>
      <c r="Q38" s="42">
        <v>85</v>
      </c>
      <c r="R38" s="41">
        <v>70</v>
      </c>
      <c r="S38" s="41"/>
      <c r="T38" s="42">
        <v>95</v>
      </c>
      <c r="U38" s="41"/>
      <c r="V38" s="41"/>
      <c r="W38" s="42"/>
      <c r="X38" s="41"/>
      <c r="Y38" s="41"/>
      <c r="Z38" s="42"/>
      <c r="AA38" s="41"/>
      <c r="AB38" s="41"/>
      <c r="AC38" s="42"/>
      <c r="AD38" s="42">
        <f t="shared" si="8"/>
        <v>82</v>
      </c>
      <c r="AE38" s="41">
        <v>100</v>
      </c>
      <c r="AF38" s="41"/>
      <c r="AG38" s="42">
        <v>80</v>
      </c>
      <c r="AH38" s="41"/>
      <c r="AI38" s="41"/>
      <c r="AJ38" s="42"/>
      <c r="AK38" s="41"/>
      <c r="AL38" s="41"/>
      <c r="AM38" s="42"/>
      <c r="AN38" s="41"/>
      <c r="AO38" s="41"/>
      <c r="AP38" s="42"/>
      <c r="AQ38" s="41"/>
      <c r="AR38" s="41"/>
      <c r="AS38" s="42"/>
      <c r="AT38" s="41">
        <v>37</v>
      </c>
      <c r="AU38" s="43">
        <f t="shared" si="9"/>
        <v>77.857142857142861</v>
      </c>
      <c r="AV38" s="44">
        <f t="shared" si="10"/>
        <v>78</v>
      </c>
      <c r="AW38" s="45"/>
      <c r="AX38" s="41"/>
      <c r="AY38" s="41"/>
      <c r="AZ38" s="42">
        <v>85</v>
      </c>
      <c r="BA38" s="41"/>
      <c r="BB38" s="41"/>
      <c r="BC38" s="42">
        <v>85</v>
      </c>
      <c r="BD38" s="41"/>
      <c r="BE38" s="41"/>
      <c r="BF38" s="42"/>
      <c r="BG38" s="41"/>
      <c r="BH38" s="41"/>
      <c r="BI38" s="42"/>
      <c r="BJ38" s="41"/>
      <c r="BK38" s="41"/>
      <c r="BL38" s="42"/>
      <c r="BM38" s="42">
        <f t="shared" si="11"/>
        <v>85</v>
      </c>
      <c r="BN38" s="42">
        <f t="shared" si="12"/>
        <v>85</v>
      </c>
      <c r="BO38" s="42" t="str">
        <f t="shared" si="13"/>
        <v/>
      </c>
      <c r="BP38" s="42" t="str">
        <f t="shared" si="14"/>
        <v/>
      </c>
      <c r="BQ38" s="42" t="str">
        <f t="shared" si="15"/>
        <v/>
      </c>
      <c r="BR38" s="42">
        <f t="shared" si="16"/>
        <v>85</v>
      </c>
      <c r="BS38" s="41"/>
      <c r="BT38" s="41"/>
      <c r="BU38" s="42">
        <v>85</v>
      </c>
      <c r="BV38" s="41"/>
      <c r="BW38" s="41"/>
      <c r="BX38" s="42"/>
      <c r="BY38" s="41"/>
      <c r="BZ38" s="41"/>
      <c r="CA38" s="42"/>
      <c r="CB38" s="41"/>
      <c r="CC38" s="41"/>
      <c r="CD38" s="42"/>
      <c r="CE38" s="41"/>
      <c r="CF38" s="41"/>
      <c r="CG38" s="42"/>
      <c r="CH38" s="42">
        <f t="shared" si="17"/>
        <v>85</v>
      </c>
      <c r="CI38" s="42" t="str">
        <f t="shared" si="18"/>
        <v/>
      </c>
      <c r="CJ38" s="42" t="str">
        <f t="shared" si="19"/>
        <v/>
      </c>
      <c r="CK38" s="42" t="str">
        <f t="shared" si="20"/>
        <v/>
      </c>
      <c r="CL38" s="42" t="str">
        <f t="shared" si="21"/>
        <v/>
      </c>
      <c r="CM38" s="43">
        <f t="shared" si="22"/>
        <v>85</v>
      </c>
      <c r="CN38" s="44">
        <f t="shared" si="23"/>
        <v>85</v>
      </c>
      <c r="CO38" s="45"/>
      <c r="CP38" s="52">
        <v>3</v>
      </c>
      <c r="CQ38" s="46" t="str">
        <f t="shared" si="24"/>
        <v>Memiliki kemampuan pemahaman Lingkaran, Berkas dan Kuasa Lingkaran, Masih perlu peningkatan pemahaman Polinomial.</v>
      </c>
      <c r="CR38" s="45"/>
      <c r="CS38" s="52">
        <v>3</v>
      </c>
      <c r="CT38" s="46" t="str">
        <f t="shared" si="25"/>
        <v>Memiliki keterampilan Lingkaran, Berkas dan Kuasa Lingkaran, Masih perlu peningkatan keterampilan Polinomial.</v>
      </c>
    </row>
    <row r="39" spans="1:110" x14ac:dyDescent="0.25">
      <c r="A39" s="8">
        <v>29</v>
      </c>
      <c r="B39" s="8">
        <v>108451</v>
      </c>
      <c r="C39" s="8" t="s">
        <v>118</v>
      </c>
      <c r="E39" s="47">
        <f t="shared" si="0"/>
        <v>82</v>
      </c>
      <c r="F39" s="8" t="str">
        <f t="shared" si="1"/>
        <v>B</v>
      </c>
      <c r="G39" s="8" t="str">
        <f t="shared" si="2"/>
        <v>Memiliki kemampuan pemahaman Lingkaran, Berkas dan Kuasa Lingkaran, Masih perlu peningkatan pemahaman Polinomial.</v>
      </c>
      <c r="H39" s="47">
        <f t="shared" si="3"/>
        <v>85</v>
      </c>
      <c r="I39" s="8" t="str">
        <f t="shared" si="4"/>
        <v>B</v>
      </c>
      <c r="J39" s="8" t="str">
        <f t="shared" si="5"/>
        <v>Memiliki keterampilan Lingkaran, Berkas dan Kuasa Lingkaran, Masih perlu peningkatan keterampilan Polinomial.</v>
      </c>
      <c r="K39" s="13"/>
      <c r="L39" s="41">
        <f t="shared" si="6"/>
        <v>83</v>
      </c>
      <c r="M39" s="41">
        <f t="shared" si="7"/>
        <v>62</v>
      </c>
      <c r="O39" s="41">
        <v>85</v>
      </c>
      <c r="P39" s="41"/>
      <c r="Q39" s="42">
        <v>95</v>
      </c>
      <c r="R39" s="41">
        <v>75</v>
      </c>
      <c r="S39" s="41"/>
      <c r="T39" s="42">
        <v>75</v>
      </c>
      <c r="U39" s="41"/>
      <c r="V39" s="41"/>
      <c r="W39" s="42"/>
      <c r="X39" s="41"/>
      <c r="Y39" s="41"/>
      <c r="Z39" s="42"/>
      <c r="AA39" s="41"/>
      <c r="AB39" s="41"/>
      <c r="AC39" s="42"/>
      <c r="AD39" s="42">
        <f t="shared" si="8"/>
        <v>83</v>
      </c>
      <c r="AE39" s="41">
        <v>90</v>
      </c>
      <c r="AF39" s="41"/>
      <c r="AG39" s="42">
        <v>95</v>
      </c>
      <c r="AH39" s="41"/>
      <c r="AI39" s="41"/>
      <c r="AJ39" s="42"/>
      <c r="AK39" s="41"/>
      <c r="AL39" s="41"/>
      <c r="AM39" s="42"/>
      <c r="AN39" s="41"/>
      <c r="AO39" s="41"/>
      <c r="AP39" s="42"/>
      <c r="AQ39" s="41"/>
      <c r="AR39" s="41"/>
      <c r="AS39" s="42"/>
      <c r="AT39" s="41">
        <v>62</v>
      </c>
      <c r="AU39" s="43">
        <f t="shared" si="9"/>
        <v>82.428571428571431</v>
      </c>
      <c r="AV39" s="44">
        <f t="shared" si="10"/>
        <v>82</v>
      </c>
      <c r="AW39" s="45"/>
      <c r="AX39" s="41"/>
      <c r="AY39" s="41"/>
      <c r="AZ39" s="42">
        <v>85</v>
      </c>
      <c r="BA39" s="41"/>
      <c r="BB39" s="41"/>
      <c r="BC39" s="42">
        <v>85</v>
      </c>
      <c r="BD39" s="41"/>
      <c r="BE39" s="41"/>
      <c r="BF39" s="42"/>
      <c r="BG39" s="41"/>
      <c r="BH39" s="41"/>
      <c r="BI39" s="42"/>
      <c r="BJ39" s="41"/>
      <c r="BK39" s="41"/>
      <c r="BL39" s="42"/>
      <c r="BM39" s="42">
        <f t="shared" si="11"/>
        <v>85</v>
      </c>
      <c r="BN39" s="42">
        <f t="shared" si="12"/>
        <v>85</v>
      </c>
      <c r="BO39" s="42" t="str">
        <f t="shared" si="13"/>
        <v/>
      </c>
      <c r="BP39" s="42" t="str">
        <f t="shared" si="14"/>
        <v/>
      </c>
      <c r="BQ39" s="42" t="str">
        <f t="shared" si="15"/>
        <v/>
      </c>
      <c r="BR39" s="42">
        <f t="shared" si="16"/>
        <v>85</v>
      </c>
      <c r="BS39" s="41"/>
      <c r="BT39" s="41"/>
      <c r="BU39" s="42">
        <v>85</v>
      </c>
      <c r="BV39" s="41"/>
      <c r="BW39" s="41"/>
      <c r="BX39" s="42"/>
      <c r="BY39" s="41"/>
      <c r="BZ39" s="41"/>
      <c r="CA39" s="42"/>
      <c r="CB39" s="41"/>
      <c r="CC39" s="41"/>
      <c r="CD39" s="42"/>
      <c r="CE39" s="41"/>
      <c r="CF39" s="41"/>
      <c r="CG39" s="42"/>
      <c r="CH39" s="42">
        <f t="shared" si="17"/>
        <v>85</v>
      </c>
      <c r="CI39" s="42" t="str">
        <f t="shared" si="18"/>
        <v/>
      </c>
      <c r="CJ39" s="42" t="str">
        <f t="shared" si="19"/>
        <v/>
      </c>
      <c r="CK39" s="42" t="str">
        <f t="shared" si="20"/>
        <v/>
      </c>
      <c r="CL39" s="42" t="str">
        <f t="shared" si="21"/>
        <v/>
      </c>
      <c r="CM39" s="43">
        <f t="shared" si="22"/>
        <v>85</v>
      </c>
      <c r="CN39" s="44">
        <f t="shared" si="23"/>
        <v>85</v>
      </c>
      <c r="CO39" s="45"/>
      <c r="CP39" s="52">
        <v>3</v>
      </c>
      <c r="CQ39" s="46" t="str">
        <f t="shared" si="24"/>
        <v>Memiliki kemampuan pemahaman Lingkaran, Berkas dan Kuasa Lingkaran, Masih perlu peningkatan pemahaman Polinomial.</v>
      </c>
      <c r="CR39" s="45"/>
      <c r="CS39" s="52">
        <v>3</v>
      </c>
      <c r="CT39" s="46" t="str">
        <f t="shared" si="25"/>
        <v>Memiliki keterampilan Lingkaran, Berkas dan Kuasa Lingkaran, Masih perlu peningkatan keterampilan Polinomial.</v>
      </c>
    </row>
    <row r="40" spans="1:110" x14ac:dyDescent="0.25">
      <c r="A40" s="8">
        <v>30</v>
      </c>
      <c r="B40" s="8">
        <v>108466</v>
      </c>
      <c r="C40" s="8" t="s">
        <v>119</v>
      </c>
      <c r="E40" s="47">
        <f t="shared" si="0"/>
        <v>86</v>
      </c>
      <c r="F40" s="8" t="str">
        <f t="shared" si="1"/>
        <v>B</v>
      </c>
      <c r="G40" s="8" t="str">
        <f t="shared" si="2"/>
        <v>Memiliki kemampuan pemahaman Lingkaran, Berkas dan Kuasa Lingkaran, Masih perlu peningkatan pemahaman Polinomial.</v>
      </c>
      <c r="H40" s="47">
        <f t="shared" si="3"/>
        <v>85</v>
      </c>
      <c r="I40" s="8" t="str">
        <f t="shared" si="4"/>
        <v>B</v>
      </c>
      <c r="J40" s="8" t="str">
        <f t="shared" si="5"/>
        <v>Memiliki keterampilan Lingkaran, Berkas dan Kuasa Lingkaran, Masih perlu peningkatan keterampilan Polinomial.</v>
      </c>
      <c r="K40" s="13"/>
      <c r="L40" s="41">
        <f t="shared" si="6"/>
        <v>86</v>
      </c>
      <c r="M40" s="41">
        <f t="shared" si="7"/>
        <v>59</v>
      </c>
      <c r="O40" s="41">
        <v>80</v>
      </c>
      <c r="P40" s="41"/>
      <c r="Q40" s="42">
        <v>95</v>
      </c>
      <c r="R40" s="41">
        <v>75</v>
      </c>
      <c r="S40" s="41"/>
      <c r="T40" s="42">
        <v>95</v>
      </c>
      <c r="U40" s="41"/>
      <c r="V40" s="41"/>
      <c r="W40" s="42"/>
      <c r="X40" s="41"/>
      <c r="Y40" s="41"/>
      <c r="Z40" s="42"/>
      <c r="AA40" s="41"/>
      <c r="AB40" s="41"/>
      <c r="AC40" s="42"/>
      <c r="AD40" s="42">
        <f t="shared" si="8"/>
        <v>86</v>
      </c>
      <c r="AE40" s="41">
        <v>100</v>
      </c>
      <c r="AF40" s="41"/>
      <c r="AG40" s="42">
        <v>95</v>
      </c>
      <c r="AH40" s="41"/>
      <c r="AI40" s="41"/>
      <c r="AJ40" s="42"/>
      <c r="AK40" s="41"/>
      <c r="AL40" s="41"/>
      <c r="AM40" s="42"/>
      <c r="AN40" s="41"/>
      <c r="AO40" s="41"/>
      <c r="AP40" s="42"/>
      <c r="AQ40" s="41"/>
      <c r="AR40" s="41"/>
      <c r="AS40" s="42"/>
      <c r="AT40" s="41">
        <v>59</v>
      </c>
      <c r="AU40" s="43">
        <f t="shared" si="9"/>
        <v>85.571428571428569</v>
      </c>
      <c r="AV40" s="44">
        <f t="shared" si="10"/>
        <v>86</v>
      </c>
      <c r="AW40" s="45"/>
      <c r="AX40" s="41"/>
      <c r="AY40" s="41"/>
      <c r="AZ40" s="42">
        <v>85</v>
      </c>
      <c r="BA40" s="41"/>
      <c r="BB40" s="41"/>
      <c r="BC40" s="42">
        <v>85</v>
      </c>
      <c r="BD40" s="41"/>
      <c r="BE40" s="41"/>
      <c r="BF40" s="42"/>
      <c r="BG40" s="41"/>
      <c r="BH40" s="41"/>
      <c r="BI40" s="42"/>
      <c r="BJ40" s="41"/>
      <c r="BK40" s="41"/>
      <c r="BL40" s="42"/>
      <c r="BM40" s="42">
        <f t="shared" si="11"/>
        <v>85</v>
      </c>
      <c r="BN40" s="42">
        <f t="shared" si="12"/>
        <v>85</v>
      </c>
      <c r="BO40" s="42" t="str">
        <f t="shared" si="13"/>
        <v/>
      </c>
      <c r="BP40" s="42" t="str">
        <f t="shared" si="14"/>
        <v/>
      </c>
      <c r="BQ40" s="42" t="str">
        <f t="shared" si="15"/>
        <v/>
      </c>
      <c r="BR40" s="42">
        <f t="shared" si="16"/>
        <v>85</v>
      </c>
      <c r="BS40" s="41"/>
      <c r="BT40" s="41"/>
      <c r="BU40" s="42">
        <v>85</v>
      </c>
      <c r="BV40" s="41"/>
      <c r="BW40" s="41"/>
      <c r="BX40" s="42"/>
      <c r="BY40" s="41"/>
      <c r="BZ40" s="41"/>
      <c r="CA40" s="42"/>
      <c r="CB40" s="41"/>
      <c r="CC40" s="41"/>
      <c r="CD40" s="42"/>
      <c r="CE40" s="41"/>
      <c r="CF40" s="41"/>
      <c r="CG40" s="42"/>
      <c r="CH40" s="42">
        <f t="shared" si="17"/>
        <v>85</v>
      </c>
      <c r="CI40" s="42" t="str">
        <f t="shared" si="18"/>
        <v/>
      </c>
      <c r="CJ40" s="42" t="str">
        <f t="shared" si="19"/>
        <v/>
      </c>
      <c r="CK40" s="42" t="str">
        <f t="shared" si="20"/>
        <v/>
      </c>
      <c r="CL40" s="42" t="str">
        <f t="shared" si="21"/>
        <v/>
      </c>
      <c r="CM40" s="43">
        <f t="shared" si="22"/>
        <v>85</v>
      </c>
      <c r="CN40" s="44">
        <f t="shared" si="23"/>
        <v>85</v>
      </c>
      <c r="CO40" s="45"/>
      <c r="CP40" s="52">
        <v>3</v>
      </c>
      <c r="CQ40" s="46" t="str">
        <f t="shared" si="24"/>
        <v>Memiliki kemampuan pemahaman Lingkaran, Berkas dan Kuasa Lingkaran, Masih perlu peningkatan pemahaman Polinomial.</v>
      </c>
      <c r="CR40" s="45"/>
      <c r="CS40" s="52">
        <v>3</v>
      </c>
      <c r="CT40" s="46" t="str">
        <f t="shared" si="25"/>
        <v>Memiliki keterampilan Lingkaran, Berkas dan Kuasa Lingkaran, Masih perlu peningkatan keterampilan Polinomial.</v>
      </c>
    </row>
    <row r="41" spans="1:110" x14ac:dyDescent="0.25">
      <c r="A41" s="8">
        <v>31</v>
      </c>
      <c r="B41" s="8">
        <v>108481</v>
      </c>
      <c r="C41" s="8" t="s">
        <v>120</v>
      </c>
      <c r="E41" s="47">
        <f t="shared" si="0"/>
        <v>84</v>
      </c>
      <c r="F41" s="8" t="str">
        <f t="shared" si="1"/>
        <v>B</v>
      </c>
      <c r="G41" s="8" t="str">
        <f t="shared" si="2"/>
        <v>Memiliki kemampuan pemahaman Lingkaran, Berkas dan Kuasa Lingkaran, Masih perlu peningkatan pemahaman Polinomial.</v>
      </c>
      <c r="H41" s="47">
        <f t="shared" si="3"/>
        <v>85</v>
      </c>
      <c r="I41" s="8" t="str">
        <f t="shared" si="4"/>
        <v>B</v>
      </c>
      <c r="J41" s="8" t="str">
        <f t="shared" si="5"/>
        <v>Memiliki keterampilan Lingkaran, Berkas dan Kuasa Lingkaran, Masih perlu peningkatan keterampilan Polinomial.</v>
      </c>
      <c r="K41" s="13"/>
      <c r="L41" s="41">
        <f t="shared" si="6"/>
        <v>82</v>
      </c>
      <c r="M41" s="41">
        <f t="shared" si="7"/>
        <v>75</v>
      </c>
      <c r="O41" s="41">
        <v>74</v>
      </c>
      <c r="P41" s="41"/>
      <c r="Q41" s="42">
        <v>100</v>
      </c>
      <c r="R41" s="41">
        <v>80</v>
      </c>
      <c r="S41" s="41"/>
      <c r="T41" s="42">
        <v>75</v>
      </c>
      <c r="U41" s="41"/>
      <c r="V41" s="41"/>
      <c r="W41" s="42"/>
      <c r="X41" s="41"/>
      <c r="Y41" s="41"/>
      <c r="Z41" s="42"/>
      <c r="AA41" s="41"/>
      <c r="AB41" s="41"/>
      <c r="AC41" s="42"/>
      <c r="AD41" s="42">
        <f t="shared" si="8"/>
        <v>82</v>
      </c>
      <c r="AE41" s="41">
        <v>100</v>
      </c>
      <c r="AF41" s="41"/>
      <c r="AG41" s="42">
        <v>85</v>
      </c>
      <c r="AH41" s="41"/>
      <c r="AI41" s="41"/>
      <c r="AJ41" s="42"/>
      <c r="AK41" s="41"/>
      <c r="AL41" s="41"/>
      <c r="AM41" s="42"/>
      <c r="AN41" s="41"/>
      <c r="AO41" s="41"/>
      <c r="AP41" s="42"/>
      <c r="AQ41" s="41"/>
      <c r="AR41" s="41"/>
      <c r="AS41" s="42"/>
      <c r="AT41" s="41">
        <v>75</v>
      </c>
      <c r="AU41" s="43">
        <f t="shared" si="9"/>
        <v>84.142857142857139</v>
      </c>
      <c r="AV41" s="44">
        <f t="shared" si="10"/>
        <v>84</v>
      </c>
      <c r="AW41" s="45"/>
      <c r="AX41" s="41"/>
      <c r="AY41" s="41"/>
      <c r="AZ41" s="42">
        <v>85</v>
      </c>
      <c r="BA41" s="41"/>
      <c r="BB41" s="41"/>
      <c r="BC41" s="42">
        <v>85</v>
      </c>
      <c r="BD41" s="41"/>
      <c r="BE41" s="41"/>
      <c r="BF41" s="42"/>
      <c r="BG41" s="41"/>
      <c r="BH41" s="41"/>
      <c r="BI41" s="42"/>
      <c r="BJ41" s="41"/>
      <c r="BK41" s="41"/>
      <c r="BL41" s="42"/>
      <c r="BM41" s="42">
        <f t="shared" si="11"/>
        <v>85</v>
      </c>
      <c r="BN41" s="42">
        <f t="shared" si="12"/>
        <v>85</v>
      </c>
      <c r="BO41" s="42" t="str">
        <f t="shared" si="13"/>
        <v/>
      </c>
      <c r="BP41" s="42" t="str">
        <f t="shared" si="14"/>
        <v/>
      </c>
      <c r="BQ41" s="42" t="str">
        <f t="shared" si="15"/>
        <v/>
      </c>
      <c r="BR41" s="42">
        <f t="shared" si="16"/>
        <v>85</v>
      </c>
      <c r="BS41" s="41"/>
      <c r="BT41" s="41"/>
      <c r="BU41" s="42">
        <v>85</v>
      </c>
      <c r="BV41" s="41"/>
      <c r="BW41" s="41"/>
      <c r="BX41" s="42"/>
      <c r="BY41" s="41"/>
      <c r="BZ41" s="41"/>
      <c r="CA41" s="42"/>
      <c r="CB41" s="41"/>
      <c r="CC41" s="41"/>
      <c r="CD41" s="42"/>
      <c r="CE41" s="41"/>
      <c r="CF41" s="41"/>
      <c r="CG41" s="42"/>
      <c r="CH41" s="42">
        <f t="shared" si="17"/>
        <v>85</v>
      </c>
      <c r="CI41" s="42" t="str">
        <f t="shared" si="18"/>
        <v/>
      </c>
      <c r="CJ41" s="42" t="str">
        <f t="shared" si="19"/>
        <v/>
      </c>
      <c r="CK41" s="42" t="str">
        <f t="shared" si="20"/>
        <v/>
      </c>
      <c r="CL41" s="42" t="str">
        <f t="shared" si="21"/>
        <v/>
      </c>
      <c r="CM41" s="43">
        <f t="shared" si="22"/>
        <v>85</v>
      </c>
      <c r="CN41" s="44">
        <f t="shared" si="23"/>
        <v>85</v>
      </c>
      <c r="CO41" s="45"/>
      <c r="CP41" s="52">
        <v>3</v>
      </c>
      <c r="CQ41" s="46" t="str">
        <f t="shared" si="24"/>
        <v>Memiliki kemampuan pemahaman Lingkaran, Berkas dan Kuasa Lingkaran, Masih perlu peningkatan pemahaman Polinomial.</v>
      </c>
      <c r="CR41" s="45"/>
      <c r="CS41" s="52">
        <v>3</v>
      </c>
      <c r="CT41" s="46" t="str">
        <f t="shared" si="25"/>
        <v>Memiliki keterampilan Lingkaran, Berkas dan Kuasa Lingkaran, Masih perlu peningkatan keterampilan Polinomial.</v>
      </c>
    </row>
    <row r="42" spans="1:110" x14ac:dyDescent="0.25">
      <c r="A42" s="8">
        <v>32</v>
      </c>
      <c r="B42" s="8">
        <v>108496</v>
      </c>
      <c r="C42" s="8" t="s">
        <v>121</v>
      </c>
      <c r="E42" s="47">
        <f t="shared" si="0"/>
        <v>81</v>
      </c>
      <c r="F42" s="8" t="str">
        <f t="shared" si="1"/>
        <v>B</v>
      </c>
      <c r="G42" s="8" t="str">
        <f t="shared" si="2"/>
        <v>Memiliki kemampuan pemahaman Lingkaran, Berkas dan Kuasa Lingkaran, Masih perlu peningkatan pemahaman Polinomial.</v>
      </c>
      <c r="H42" s="47">
        <f t="shared" si="3"/>
        <v>85</v>
      </c>
      <c r="I42" s="8" t="str">
        <f t="shared" si="4"/>
        <v>B</v>
      </c>
      <c r="J42" s="8" t="str">
        <f t="shared" si="5"/>
        <v>Memiliki keterampilan Lingkaran, Berkas dan Kuasa Lingkaran, Masih perlu peningkatan keterampilan Polinomial.</v>
      </c>
      <c r="K42" s="13"/>
      <c r="L42" s="41">
        <f t="shared" si="6"/>
        <v>86</v>
      </c>
      <c r="M42" s="41">
        <f t="shared" si="7"/>
        <v>51</v>
      </c>
      <c r="O42" s="41">
        <v>80</v>
      </c>
      <c r="P42" s="41"/>
      <c r="Q42" s="42">
        <v>100</v>
      </c>
      <c r="R42" s="41">
        <v>70</v>
      </c>
      <c r="S42" s="41"/>
      <c r="T42" s="42">
        <v>95</v>
      </c>
      <c r="U42" s="41"/>
      <c r="V42" s="41"/>
      <c r="W42" s="42"/>
      <c r="X42" s="41"/>
      <c r="Y42" s="41"/>
      <c r="Z42" s="42"/>
      <c r="AA42" s="41"/>
      <c r="AB42" s="41"/>
      <c r="AC42" s="42"/>
      <c r="AD42" s="42">
        <f t="shared" si="8"/>
        <v>86</v>
      </c>
      <c r="AE42" s="41">
        <v>85</v>
      </c>
      <c r="AF42" s="41"/>
      <c r="AG42" s="42">
        <v>85</v>
      </c>
      <c r="AH42" s="41"/>
      <c r="AI42" s="41"/>
      <c r="AJ42" s="42"/>
      <c r="AK42" s="41"/>
      <c r="AL42" s="41"/>
      <c r="AM42" s="42"/>
      <c r="AN42" s="41"/>
      <c r="AO42" s="41"/>
      <c r="AP42" s="42"/>
      <c r="AQ42" s="41"/>
      <c r="AR42" s="41"/>
      <c r="AS42" s="42"/>
      <c r="AT42" s="41">
        <v>51</v>
      </c>
      <c r="AU42" s="43">
        <f t="shared" si="9"/>
        <v>80.857142857142861</v>
      </c>
      <c r="AV42" s="44">
        <f t="shared" si="10"/>
        <v>81</v>
      </c>
      <c r="AW42" s="45"/>
      <c r="AX42" s="41"/>
      <c r="AY42" s="41"/>
      <c r="AZ42" s="42">
        <v>85</v>
      </c>
      <c r="BA42" s="41"/>
      <c r="BB42" s="41"/>
      <c r="BC42" s="42">
        <v>85</v>
      </c>
      <c r="BD42" s="41"/>
      <c r="BE42" s="41"/>
      <c r="BF42" s="42"/>
      <c r="BG42" s="41"/>
      <c r="BH42" s="41"/>
      <c r="BI42" s="42"/>
      <c r="BJ42" s="41"/>
      <c r="BK42" s="41"/>
      <c r="BL42" s="42"/>
      <c r="BM42" s="42">
        <f t="shared" si="11"/>
        <v>85</v>
      </c>
      <c r="BN42" s="42">
        <f t="shared" si="12"/>
        <v>85</v>
      </c>
      <c r="BO42" s="42" t="str">
        <f t="shared" si="13"/>
        <v/>
      </c>
      <c r="BP42" s="42" t="str">
        <f t="shared" si="14"/>
        <v/>
      </c>
      <c r="BQ42" s="42" t="str">
        <f t="shared" si="15"/>
        <v/>
      </c>
      <c r="BR42" s="42">
        <f t="shared" si="16"/>
        <v>85</v>
      </c>
      <c r="BS42" s="41"/>
      <c r="BT42" s="41"/>
      <c r="BU42" s="42">
        <v>85</v>
      </c>
      <c r="BV42" s="41"/>
      <c r="BW42" s="41"/>
      <c r="BX42" s="42"/>
      <c r="BY42" s="41"/>
      <c r="BZ42" s="41"/>
      <c r="CA42" s="42"/>
      <c r="CB42" s="41"/>
      <c r="CC42" s="41"/>
      <c r="CD42" s="42"/>
      <c r="CE42" s="41"/>
      <c r="CF42" s="41"/>
      <c r="CG42" s="42"/>
      <c r="CH42" s="42">
        <f t="shared" si="17"/>
        <v>85</v>
      </c>
      <c r="CI42" s="42" t="str">
        <f t="shared" si="18"/>
        <v/>
      </c>
      <c r="CJ42" s="42" t="str">
        <f t="shared" si="19"/>
        <v/>
      </c>
      <c r="CK42" s="42" t="str">
        <f t="shared" si="20"/>
        <v/>
      </c>
      <c r="CL42" s="42" t="str">
        <f t="shared" si="21"/>
        <v/>
      </c>
      <c r="CM42" s="43">
        <f t="shared" si="22"/>
        <v>85</v>
      </c>
      <c r="CN42" s="44">
        <f t="shared" si="23"/>
        <v>85</v>
      </c>
      <c r="CO42" s="45"/>
      <c r="CP42" s="52">
        <v>3</v>
      </c>
      <c r="CQ42" s="46" t="str">
        <f t="shared" si="24"/>
        <v>Memiliki kemampuan pemahaman Lingkaran, Berkas dan Kuasa Lingkaran, Masih perlu peningkatan pemahaman Polinomial.</v>
      </c>
      <c r="CR42" s="45"/>
      <c r="CS42" s="52">
        <v>3</v>
      </c>
      <c r="CT42" s="46" t="str">
        <f t="shared" si="25"/>
        <v>Memiliki keterampilan Lingkaran, Berkas dan Kuasa Lingkaran, Masih perlu peningkatan keterampilan Polinomial.</v>
      </c>
    </row>
    <row r="43" spans="1:110" x14ac:dyDescent="0.25">
      <c r="A43" s="8">
        <v>33</v>
      </c>
      <c r="B43" s="8">
        <v>108511</v>
      </c>
      <c r="C43" s="8" t="s">
        <v>122</v>
      </c>
      <c r="E43" s="47">
        <f t="shared" ref="E43:E60" si="26">AV43</f>
        <v>80</v>
      </c>
      <c r="F43" s="8" t="str">
        <f t="shared" ref="F43:F60" si="27">IF(E43="","",IF(E43&lt;=69,"D",IF(E43&lt;=75,"C",IF(E43&lt;=90,"B",IF(E43&lt;=100,"A","E")))))</f>
        <v>B</v>
      </c>
      <c r="G43" s="8" t="str">
        <f t="shared" ref="G43:G60" si="28">CQ43</f>
        <v>Memiliki kemampuan pemahaman Lingkaran, Berkas dan Kuasa Lingkaran, Masih perlu peningkatan pemahaman Polinomial.</v>
      </c>
      <c r="H43" s="47">
        <f t="shared" ref="H43:H60" si="29">CN43</f>
        <v>85</v>
      </c>
      <c r="I43" s="8" t="str">
        <f t="shared" ref="I43:I60" si="30">IF(H43="","",IF(H43&lt;=69,"D",IF(H43&lt;=75,"C",IF(H43&lt;=90,"B",IF(H43&lt;=100,"A","E")))))</f>
        <v>B</v>
      </c>
      <c r="J43" s="8" t="str">
        <f t="shared" ref="J43:J60" si="31">CT43</f>
        <v>Memiliki keterampilan Lingkaran, Berkas dan Kuasa Lingkaran, Masih perlu peningkatan keterampilan Polinomial.</v>
      </c>
      <c r="K43" s="13"/>
      <c r="L43" s="41">
        <f t="shared" ref="L43:L60" si="32">AD43</f>
        <v>85</v>
      </c>
      <c r="M43" s="41">
        <f t="shared" ref="M43:M60" si="33">IF(COUNTBLANK(AT43:AT43),"",AT43)</f>
        <v>42</v>
      </c>
      <c r="O43" s="41">
        <v>85</v>
      </c>
      <c r="P43" s="41"/>
      <c r="Q43" s="42">
        <v>90</v>
      </c>
      <c r="R43" s="41">
        <v>70</v>
      </c>
      <c r="S43" s="41"/>
      <c r="T43" s="42">
        <v>95</v>
      </c>
      <c r="U43" s="41"/>
      <c r="V43" s="41"/>
      <c r="W43" s="42"/>
      <c r="X43" s="41"/>
      <c r="Y43" s="41"/>
      <c r="Z43" s="42"/>
      <c r="AA43" s="41"/>
      <c r="AB43" s="41"/>
      <c r="AC43" s="42"/>
      <c r="AD43" s="42">
        <f t="shared" ref="AD43:AD60" si="34">IF(AND(O43="",P43="",Q43=""),"",ROUND(AVERAGE(O43:AC43),0))</f>
        <v>85</v>
      </c>
      <c r="AE43" s="41">
        <v>90</v>
      </c>
      <c r="AF43" s="41"/>
      <c r="AG43" s="42">
        <v>85</v>
      </c>
      <c r="AH43" s="41"/>
      <c r="AI43" s="41"/>
      <c r="AJ43" s="42"/>
      <c r="AK43" s="41"/>
      <c r="AL43" s="41"/>
      <c r="AM43" s="42"/>
      <c r="AN43" s="41"/>
      <c r="AO43" s="41"/>
      <c r="AP43" s="42"/>
      <c r="AQ43" s="41"/>
      <c r="AR43" s="41"/>
      <c r="AS43" s="42"/>
      <c r="AT43" s="41">
        <v>42</v>
      </c>
      <c r="AU43" s="43">
        <f t="shared" ref="AU43:AU60" si="35">IF(AT43="","",AVERAGE(O43:AC43,AE43:AT43))</f>
        <v>79.571428571428569</v>
      </c>
      <c r="AV43" s="44">
        <f t="shared" ref="AV43:AV60" si="36">IF(AU43="","",ROUND(AU43,0))</f>
        <v>80</v>
      </c>
      <c r="AW43" s="45"/>
      <c r="AX43" s="41"/>
      <c r="AY43" s="41"/>
      <c r="AZ43" s="42">
        <v>85</v>
      </c>
      <c r="BA43" s="41"/>
      <c r="BB43" s="41"/>
      <c r="BC43" s="42">
        <v>85</v>
      </c>
      <c r="BD43" s="41"/>
      <c r="BE43" s="41"/>
      <c r="BF43" s="42"/>
      <c r="BG43" s="41"/>
      <c r="BH43" s="41"/>
      <c r="BI43" s="42"/>
      <c r="BJ43" s="41"/>
      <c r="BK43" s="41"/>
      <c r="BL43" s="42"/>
      <c r="BM43" s="42">
        <f t="shared" ref="BM43:BM60" si="37">IF(AND(AZ43="",AY43="",AX43=""),"",MAX(AX43:AZ43))</f>
        <v>85</v>
      </c>
      <c r="BN43" s="42">
        <f t="shared" ref="BN43:BN60" si="38">IF(AND(BB43="",BC43="",BA43=""),"",MAX(BA43:BC43))</f>
        <v>85</v>
      </c>
      <c r="BO43" s="42" t="str">
        <f t="shared" ref="BO43:BO60" si="39">IF(AND(BD43="",BE43="",BF43=""),"",MAX(BD43:BF43))</f>
        <v/>
      </c>
      <c r="BP43" s="42" t="str">
        <f t="shared" ref="BP43:BP60" si="40">IF(AND(BG43="",BH43="",BI43=""),"",MAX(BG43:BI43))</f>
        <v/>
      </c>
      <c r="BQ43" s="42" t="str">
        <f t="shared" ref="BQ43:BQ60" si="41">IF(AND(BJ43="",BK43="",BL43=""),"",MAX(BJ43:BL43))</f>
        <v/>
      </c>
      <c r="BR43" s="42">
        <f t="shared" ref="BR43:BR60" si="42">IF(AND(BM43=""),"",ROUND(AVERAGE(BM43:BQ43),0))</f>
        <v>85</v>
      </c>
      <c r="BS43" s="41"/>
      <c r="BT43" s="41"/>
      <c r="BU43" s="42">
        <v>85</v>
      </c>
      <c r="BV43" s="41"/>
      <c r="BW43" s="41"/>
      <c r="BX43" s="42"/>
      <c r="BY43" s="41"/>
      <c r="BZ43" s="41"/>
      <c r="CA43" s="42"/>
      <c r="CB43" s="41"/>
      <c r="CC43" s="41"/>
      <c r="CD43" s="42"/>
      <c r="CE43" s="41"/>
      <c r="CF43" s="41"/>
      <c r="CG43" s="42"/>
      <c r="CH43" s="42">
        <f t="shared" ref="CH43:CH60" si="43">IF(AND(BU43="",BT43="",BS43=""),"",MAX(BS43:BU43))</f>
        <v>85</v>
      </c>
      <c r="CI43" s="42" t="str">
        <f t="shared" ref="CI43:CI60" si="44">IF(AND(BW43="",BX43="",BV43=""),"",MAX(BV43:BX43))</f>
        <v/>
      </c>
      <c r="CJ43" s="42" t="str">
        <f t="shared" ref="CJ43:CJ60" si="45">IF(AND(BY43="",BZ43="",CA43=""),"",MAX(BY43:CA43))</f>
        <v/>
      </c>
      <c r="CK43" s="42" t="str">
        <f t="shared" ref="CK43:CK60" si="46">IF(AND(CB43="",CC43="",CD43=""),"",MAX(CB43:CD43))</f>
        <v/>
      </c>
      <c r="CL43" s="42" t="str">
        <f t="shared" ref="CL43:CL60" si="47">IF(AND(CE43="",CF43="",CG43=""),"",MAX(CE43:CG43))</f>
        <v/>
      </c>
      <c r="CM43" s="43">
        <f t="shared" ref="CM43:CM60" si="48">IF(AND(CH43=""),"",AVERAGE(BR43,CH43:CL43))</f>
        <v>85</v>
      </c>
      <c r="CN43" s="44">
        <f t="shared" ref="CN43:CN60" si="49">IF(CM43="","",ROUND(CM43,0))</f>
        <v>85</v>
      </c>
      <c r="CO43" s="45"/>
      <c r="CP43" s="52">
        <v>3</v>
      </c>
      <c r="CQ43" s="46" t="str">
        <f t="shared" ref="CQ43:CQ60" si="50">IF(CP43="","",VLOOKUP(CP43,$DE$9:$DF$20,2,0))</f>
        <v>Memiliki kemampuan pemahaman Lingkaran, Berkas dan Kuasa Lingkaran, Masih perlu peningkatan pemahaman Polinomial.</v>
      </c>
      <c r="CR43" s="45"/>
      <c r="CS43" s="52">
        <v>3</v>
      </c>
      <c r="CT43" s="46" t="str">
        <f t="shared" ref="CT43:CT60" si="51">IF(CS43="","",VLOOKUP(CS43,$DE$22:$DF$33,2,0))</f>
        <v>Memiliki keterampilan Lingkaran, Berkas dan Kuasa Lingkaran, Masih perlu peningkatan keterampilan Polinomial.</v>
      </c>
    </row>
    <row r="44" spans="1:110" x14ac:dyDescent="0.25">
      <c r="A44" s="8">
        <v>34</v>
      </c>
      <c r="B44" s="8">
        <v>108526</v>
      </c>
      <c r="C44" s="8" t="s">
        <v>123</v>
      </c>
      <c r="E44" s="47">
        <f t="shared" si="26"/>
        <v>82</v>
      </c>
      <c r="F44" s="8" t="str">
        <f t="shared" si="27"/>
        <v>B</v>
      </c>
      <c r="G44" s="8" t="str">
        <f t="shared" si="28"/>
        <v>Memiliki kemampuan pemahaman Lingkaran, Berkas dan Kuasa Lingkaran, Masih perlu peningkatan pemahaman Polinomial.</v>
      </c>
      <c r="H44" s="47">
        <f t="shared" si="29"/>
        <v>85</v>
      </c>
      <c r="I44" s="8" t="str">
        <f t="shared" si="30"/>
        <v>B</v>
      </c>
      <c r="J44" s="8" t="str">
        <f t="shared" si="31"/>
        <v>Memiliki keterampilan Lingkaran, Berkas dan Kuasa Lingkaran, Masih perlu peningkatan keterampilan Polinomial.</v>
      </c>
      <c r="K44" s="13"/>
      <c r="L44" s="41">
        <f t="shared" si="32"/>
        <v>88</v>
      </c>
      <c r="M44" s="41">
        <f t="shared" si="33"/>
        <v>52</v>
      </c>
      <c r="O44" s="41">
        <v>88</v>
      </c>
      <c r="P44" s="41"/>
      <c r="Q44" s="42">
        <v>95</v>
      </c>
      <c r="R44" s="41">
        <v>75</v>
      </c>
      <c r="S44" s="41"/>
      <c r="T44" s="42">
        <v>95</v>
      </c>
      <c r="U44" s="41"/>
      <c r="V44" s="41"/>
      <c r="W44" s="42"/>
      <c r="X44" s="41"/>
      <c r="Y44" s="41"/>
      <c r="Z44" s="42"/>
      <c r="AA44" s="41"/>
      <c r="AB44" s="41"/>
      <c r="AC44" s="42"/>
      <c r="AD44" s="42">
        <f t="shared" si="34"/>
        <v>88</v>
      </c>
      <c r="AE44" s="41">
        <v>75</v>
      </c>
      <c r="AF44" s="41"/>
      <c r="AG44" s="42">
        <v>95</v>
      </c>
      <c r="AH44" s="41"/>
      <c r="AI44" s="41"/>
      <c r="AJ44" s="42"/>
      <c r="AK44" s="41"/>
      <c r="AL44" s="41"/>
      <c r="AM44" s="42"/>
      <c r="AN44" s="41"/>
      <c r="AO44" s="41"/>
      <c r="AP44" s="42"/>
      <c r="AQ44" s="41"/>
      <c r="AR44" s="41"/>
      <c r="AS44" s="42"/>
      <c r="AT44" s="41">
        <v>52</v>
      </c>
      <c r="AU44" s="43">
        <f t="shared" si="35"/>
        <v>82.142857142857139</v>
      </c>
      <c r="AV44" s="44">
        <f t="shared" si="36"/>
        <v>82</v>
      </c>
      <c r="AW44" s="45"/>
      <c r="AX44" s="41"/>
      <c r="AY44" s="41"/>
      <c r="AZ44" s="42">
        <v>85</v>
      </c>
      <c r="BA44" s="41"/>
      <c r="BB44" s="41"/>
      <c r="BC44" s="42">
        <v>85</v>
      </c>
      <c r="BD44" s="41"/>
      <c r="BE44" s="41"/>
      <c r="BF44" s="42"/>
      <c r="BG44" s="41"/>
      <c r="BH44" s="41"/>
      <c r="BI44" s="42"/>
      <c r="BJ44" s="41"/>
      <c r="BK44" s="41"/>
      <c r="BL44" s="42"/>
      <c r="BM44" s="42">
        <f t="shared" si="37"/>
        <v>85</v>
      </c>
      <c r="BN44" s="42">
        <f t="shared" si="38"/>
        <v>85</v>
      </c>
      <c r="BO44" s="42" t="str">
        <f t="shared" si="39"/>
        <v/>
      </c>
      <c r="BP44" s="42" t="str">
        <f t="shared" si="40"/>
        <v/>
      </c>
      <c r="BQ44" s="42" t="str">
        <f t="shared" si="41"/>
        <v/>
      </c>
      <c r="BR44" s="42">
        <f t="shared" si="42"/>
        <v>85</v>
      </c>
      <c r="BS44" s="41"/>
      <c r="BT44" s="41"/>
      <c r="BU44" s="42">
        <v>85</v>
      </c>
      <c r="BV44" s="41"/>
      <c r="BW44" s="41"/>
      <c r="BX44" s="42"/>
      <c r="BY44" s="41"/>
      <c r="BZ44" s="41"/>
      <c r="CA44" s="42"/>
      <c r="CB44" s="41"/>
      <c r="CC44" s="41"/>
      <c r="CD44" s="42"/>
      <c r="CE44" s="41"/>
      <c r="CF44" s="41"/>
      <c r="CG44" s="42"/>
      <c r="CH44" s="42">
        <f t="shared" si="43"/>
        <v>85</v>
      </c>
      <c r="CI44" s="42" t="str">
        <f t="shared" si="44"/>
        <v/>
      </c>
      <c r="CJ44" s="42" t="str">
        <f t="shared" si="45"/>
        <v/>
      </c>
      <c r="CK44" s="42" t="str">
        <f t="shared" si="46"/>
        <v/>
      </c>
      <c r="CL44" s="42" t="str">
        <f t="shared" si="47"/>
        <v/>
      </c>
      <c r="CM44" s="43">
        <f t="shared" si="48"/>
        <v>85</v>
      </c>
      <c r="CN44" s="44">
        <f t="shared" si="49"/>
        <v>85</v>
      </c>
      <c r="CO44" s="45"/>
      <c r="CP44" s="52">
        <v>3</v>
      </c>
      <c r="CQ44" s="46" t="str">
        <f t="shared" si="50"/>
        <v>Memiliki kemampuan pemahaman Lingkaran, Berkas dan Kuasa Lingkaran, Masih perlu peningkatan pemahaman Polinomial.</v>
      </c>
      <c r="CR44" s="45"/>
      <c r="CS44" s="52">
        <v>3</v>
      </c>
      <c r="CT44" s="46" t="str">
        <f t="shared" si="51"/>
        <v>Memiliki keterampilan Lingkaran, Berkas dan Kuasa Lingkaran, Masih perlu peningkatan keterampilan Polinomial.</v>
      </c>
    </row>
    <row r="45" spans="1:110" x14ac:dyDescent="0.25">
      <c r="A45" s="8">
        <v>35</v>
      </c>
      <c r="B45" s="8">
        <v>108541</v>
      </c>
      <c r="C45" s="8" t="s">
        <v>124</v>
      </c>
      <c r="E45" s="47">
        <f t="shared" si="26"/>
        <v>72</v>
      </c>
      <c r="F45" s="8" t="str">
        <f t="shared" si="27"/>
        <v>C</v>
      </c>
      <c r="G45" s="8" t="str">
        <f t="shared" si="28"/>
        <v>Memiliki kemampuan pemahaman Lingkaran, Berkas dan Kuasa Lingkaran, Masih perlu peningkatan pemahaman Polinomial.</v>
      </c>
      <c r="H45" s="47">
        <f t="shared" si="29"/>
        <v>85</v>
      </c>
      <c r="I45" s="8" t="str">
        <f t="shared" si="30"/>
        <v>B</v>
      </c>
      <c r="J45" s="8" t="str">
        <f t="shared" si="31"/>
        <v>Memiliki keterampilan Lingkaran, Berkas dan Kuasa Lingkaran, Masih perlu peningkatan keterampilan Polinomial.</v>
      </c>
      <c r="K45" s="13"/>
      <c r="L45" s="41">
        <f t="shared" si="32"/>
        <v>74</v>
      </c>
      <c r="M45" s="41">
        <f t="shared" si="33"/>
        <v>56</v>
      </c>
      <c r="O45" s="41">
        <v>70</v>
      </c>
      <c r="P45" s="41"/>
      <c r="Q45" s="42">
        <v>80</v>
      </c>
      <c r="R45" s="41">
        <v>70</v>
      </c>
      <c r="S45" s="41"/>
      <c r="T45" s="42">
        <v>75</v>
      </c>
      <c r="U45" s="41"/>
      <c r="V45" s="41"/>
      <c r="W45" s="42"/>
      <c r="X45" s="41"/>
      <c r="Y45" s="41"/>
      <c r="Z45" s="42"/>
      <c r="AA45" s="41"/>
      <c r="AB45" s="41"/>
      <c r="AC45" s="42"/>
      <c r="AD45" s="42">
        <f t="shared" si="34"/>
        <v>74</v>
      </c>
      <c r="AE45" s="41">
        <v>70</v>
      </c>
      <c r="AF45" s="41"/>
      <c r="AG45" s="42">
        <v>80</v>
      </c>
      <c r="AH45" s="41"/>
      <c r="AI45" s="41"/>
      <c r="AJ45" s="42"/>
      <c r="AK45" s="41"/>
      <c r="AL45" s="41"/>
      <c r="AM45" s="42"/>
      <c r="AN45" s="41"/>
      <c r="AO45" s="41"/>
      <c r="AP45" s="42"/>
      <c r="AQ45" s="41"/>
      <c r="AR45" s="41"/>
      <c r="AS45" s="42"/>
      <c r="AT45" s="41">
        <v>56</v>
      </c>
      <c r="AU45" s="43">
        <f t="shared" si="35"/>
        <v>71.571428571428569</v>
      </c>
      <c r="AV45" s="44">
        <f t="shared" si="36"/>
        <v>72</v>
      </c>
      <c r="AW45" s="45"/>
      <c r="AX45" s="41"/>
      <c r="AY45" s="41"/>
      <c r="AZ45" s="42">
        <v>85</v>
      </c>
      <c r="BA45" s="41"/>
      <c r="BB45" s="41"/>
      <c r="BC45" s="42">
        <v>85</v>
      </c>
      <c r="BD45" s="41"/>
      <c r="BE45" s="41"/>
      <c r="BF45" s="42"/>
      <c r="BG45" s="41"/>
      <c r="BH45" s="41"/>
      <c r="BI45" s="42"/>
      <c r="BJ45" s="41"/>
      <c r="BK45" s="41"/>
      <c r="BL45" s="42"/>
      <c r="BM45" s="42">
        <f t="shared" si="37"/>
        <v>85</v>
      </c>
      <c r="BN45" s="42">
        <f t="shared" si="38"/>
        <v>85</v>
      </c>
      <c r="BO45" s="42" t="str">
        <f t="shared" si="39"/>
        <v/>
      </c>
      <c r="BP45" s="42" t="str">
        <f t="shared" si="40"/>
        <v/>
      </c>
      <c r="BQ45" s="42" t="str">
        <f t="shared" si="41"/>
        <v/>
      </c>
      <c r="BR45" s="42">
        <f t="shared" si="42"/>
        <v>85</v>
      </c>
      <c r="BS45" s="41"/>
      <c r="BT45" s="41"/>
      <c r="BU45" s="42">
        <v>85</v>
      </c>
      <c r="BV45" s="41"/>
      <c r="BW45" s="41"/>
      <c r="BX45" s="42"/>
      <c r="BY45" s="41"/>
      <c r="BZ45" s="41"/>
      <c r="CA45" s="42"/>
      <c r="CB45" s="41"/>
      <c r="CC45" s="41"/>
      <c r="CD45" s="42"/>
      <c r="CE45" s="41"/>
      <c r="CF45" s="41"/>
      <c r="CG45" s="42"/>
      <c r="CH45" s="42">
        <f t="shared" si="43"/>
        <v>85</v>
      </c>
      <c r="CI45" s="42" t="str">
        <f t="shared" si="44"/>
        <v/>
      </c>
      <c r="CJ45" s="42" t="str">
        <f t="shared" si="45"/>
        <v/>
      </c>
      <c r="CK45" s="42" t="str">
        <f t="shared" si="46"/>
        <v/>
      </c>
      <c r="CL45" s="42" t="str">
        <f t="shared" si="47"/>
        <v/>
      </c>
      <c r="CM45" s="43">
        <f t="shared" si="48"/>
        <v>85</v>
      </c>
      <c r="CN45" s="44">
        <f t="shared" si="49"/>
        <v>85</v>
      </c>
      <c r="CO45" s="45"/>
      <c r="CP45" s="52">
        <v>3</v>
      </c>
      <c r="CQ45" s="46" t="str">
        <f t="shared" si="50"/>
        <v>Memiliki kemampuan pemahaman Lingkaran, Berkas dan Kuasa Lingkaran, Masih perlu peningkatan pemahaman Polinomial.</v>
      </c>
      <c r="CR45" s="45"/>
      <c r="CS45" s="52">
        <v>3</v>
      </c>
      <c r="CT45" s="46" t="str">
        <f t="shared" si="51"/>
        <v>Memiliki keterampilan Lingkaran, Berkas dan Kuasa Lingkaran, Masih perlu peningkatan keterampilan Polinomial.</v>
      </c>
    </row>
    <row r="46" spans="1:110" x14ac:dyDescent="0.25">
      <c r="A46" s="8">
        <v>36</v>
      </c>
      <c r="B46" s="8">
        <v>108556</v>
      </c>
      <c r="C46" s="8" t="s">
        <v>125</v>
      </c>
      <c r="E46" s="47">
        <f t="shared" si="26"/>
        <v>88</v>
      </c>
      <c r="F46" s="8" t="str">
        <f t="shared" si="27"/>
        <v>B</v>
      </c>
      <c r="G46" s="8" t="str">
        <f t="shared" si="28"/>
        <v>Memiliki kemampuan pemahaman Lingkaran, Berkas dan Kuasa Lingkaran, Masih perlu peningkatan pemahaman Polinomial.</v>
      </c>
      <c r="H46" s="47">
        <f t="shared" si="29"/>
        <v>85</v>
      </c>
      <c r="I46" s="8" t="str">
        <f t="shared" si="30"/>
        <v>B</v>
      </c>
      <c r="J46" s="8" t="str">
        <f t="shared" si="31"/>
        <v>Memiliki keterampilan Lingkaran, Berkas dan Kuasa Lingkaran, Masih perlu peningkatan keterampilan Polinomial.</v>
      </c>
      <c r="K46" s="13"/>
      <c r="L46" s="41">
        <f t="shared" si="32"/>
        <v>89</v>
      </c>
      <c r="M46" s="41">
        <f t="shared" si="33"/>
        <v>63</v>
      </c>
      <c r="O46" s="41">
        <v>95</v>
      </c>
      <c r="P46" s="41"/>
      <c r="Q46" s="42">
        <v>95</v>
      </c>
      <c r="R46" s="41">
        <v>70</v>
      </c>
      <c r="S46" s="41"/>
      <c r="T46" s="42">
        <v>95</v>
      </c>
      <c r="U46" s="41"/>
      <c r="V46" s="41"/>
      <c r="W46" s="42"/>
      <c r="X46" s="41"/>
      <c r="Y46" s="41"/>
      <c r="Z46" s="42"/>
      <c r="AA46" s="41"/>
      <c r="AB46" s="41"/>
      <c r="AC46" s="42"/>
      <c r="AD46" s="42">
        <f t="shared" si="34"/>
        <v>89</v>
      </c>
      <c r="AE46" s="41">
        <v>100</v>
      </c>
      <c r="AF46" s="41"/>
      <c r="AG46" s="42">
        <v>95</v>
      </c>
      <c r="AH46" s="41"/>
      <c r="AI46" s="41"/>
      <c r="AJ46" s="42"/>
      <c r="AK46" s="41"/>
      <c r="AL46" s="41"/>
      <c r="AM46" s="42"/>
      <c r="AN46" s="41"/>
      <c r="AO46" s="41"/>
      <c r="AP46" s="42"/>
      <c r="AQ46" s="41"/>
      <c r="AR46" s="41"/>
      <c r="AS46" s="42"/>
      <c r="AT46" s="41">
        <v>63</v>
      </c>
      <c r="AU46" s="43">
        <f t="shared" si="35"/>
        <v>87.571428571428569</v>
      </c>
      <c r="AV46" s="44">
        <f t="shared" si="36"/>
        <v>88</v>
      </c>
      <c r="AW46" s="45"/>
      <c r="AX46" s="41"/>
      <c r="AY46" s="41"/>
      <c r="AZ46" s="42">
        <v>85</v>
      </c>
      <c r="BA46" s="41"/>
      <c r="BB46" s="41"/>
      <c r="BC46" s="42">
        <v>85</v>
      </c>
      <c r="BD46" s="41"/>
      <c r="BE46" s="41"/>
      <c r="BF46" s="42"/>
      <c r="BG46" s="41"/>
      <c r="BH46" s="41"/>
      <c r="BI46" s="42"/>
      <c r="BJ46" s="41"/>
      <c r="BK46" s="41"/>
      <c r="BL46" s="42"/>
      <c r="BM46" s="42">
        <f t="shared" si="37"/>
        <v>85</v>
      </c>
      <c r="BN46" s="42">
        <f t="shared" si="38"/>
        <v>85</v>
      </c>
      <c r="BO46" s="42" t="str">
        <f t="shared" si="39"/>
        <v/>
      </c>
      <c r="BP46" s="42" t="str">
        <f t="shared" si="40"/>
        <v/>
      </c>
      <c r="BQ46" s="42" t="str">
        <f t="shared" si="41"/>
        <v/>
      </c>
      <c r="BR46" s="42">
        <f t="shared" si="42"/>
        <v>85</v>
      </c>
      <c r="BS46" s="41"/>
      <c r="BT46" s="41"/>
      <c r="BU46" s="42">
        <v>85</v>
      </c>
      <c r="BV46" s="41"/>
      <c r="BW46" s="41"/>
      <c r="BX46" s="42"/>
      <c r="BY46" s="41"/>
      <c r="BZ46" s="41"/>
      <c r="CA46" s="42"/>
      <c r="CB46" s="41"/>
      <c r="CC46" s="41"/>
      <c r="CD46" s="42"/>
      <c r="CE46" s="41"/>
      <c r="CF46" s="41"/>
      <c r="CG46" s="42"/>
      <c r="CH46" s="42">
        <f t="shared" si="43"/>
        <v>85</v>
      </c>
      <c r="CI46" s="42" t="str">
        <f t="shared" si="44"/>
        <v/>
      </c>
      <c r="CJ46" s="42" t="str">
        <f t="shared" si="45"/>
        <v/>
      </c>
      <c r="CK46" s="42" t="str">
        <f t="shared" si="46"/>
        <v/>
      </c>
      <c r="CL46" s="42" t="str">
        <f t="shared" si="47"/>
        <v/>
      </c>
      <c r="CM46" s="43">
        <f t="shared" si="48"/>
        <v>85</v>
      </c>
      <c r="CN46" s="44">
        <f t="shared" si="49"/>
        <v>85</v>
      </c>
      <c r="CO46" s="45"/>
      <c r="CP46" s="52">
        <v>3</v>
      </c>
      <c r="CQ46" s="46" t="str">
        <f t="shared" si="50"/>
        <v>Memiliki kemampuan pemahaman Lingkaran, Berkas dan Kuasa Lingkaran, Masih perlu peningkatan pemahaman Polinomial.</v>
      </c>
      <c r="CR46" s="45"/>
      <c r="CS46" s="52">
        <v>3</v>
      </c>
      <c r="CT46" s="46" t="str">
        <f t="shared" si="51"/>
        <v>Memiliki keterampilan Lingkaran, Berkas dan Kuasa Lingkaran, Masih perlu peningkatan keterampilan Polinomial.</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f t="shared" si="32"/>
        <v>0</v>
      </c>
      <c r="M47" s="41" t="str">
        <f t="shared" si="33"/>
        <v/>
      </c>
      <c r="O47" s="41"/>
      <c r="P47" s="41"/>
      <c r="Q47" s="42" t="s">
        <v>128</v>
      </c>
      <c r="R47" s="41"/>
      <c r="S47" s="41"/>
      <c r="T47" s="42"/>
      <c r="U47" s="41"/>
      <c r="V47" s="41"/>
      <c r="W47" s="42"/>
      <c r="X47" s="41"/>
      <c r="Y47" s="41"/>
      <c r="Z47" s="42"/>
      <c r="AA47" s="41"/>
      <c r="AB47" s="41"/>
      <c r="AC47" s="42"/>
      <c r="AD47" s="42"/>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CB9:CD9"/>
    <mergeCell ref="CE9:CG9"/>
    <mergeCell ref="CP8:CP10"/>
    <mergeCell ref="CQ8:CQ10"/>
    <mergeCell ref="CN8:CN10"/>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E9:G9"/>
    <mergeCell ref="H9:J9"/>
    <mergeCell ref="E7:J8"/>
  </mergeCells>
  <conditionalFormatting sqref="O11">
    <cfRule type="cellIs" dxfId="5383" priority="21" operator="lessThan">
      <formula>$C$4</formula>
    </cfRule>
  </conditionalFormatting>
  <conditionalFormatting sqref="O12">
    <cfRule type="cellIs" dxfId="5382" priority="22" operator="lessThan">
      <formula>$C$4</formula>
    </cfRule>
  </conditionalFormatting>
  <conditionalFormatting sqref="O13">
    <cfRule type="cellIs" dxfId="5381" priority="23" operator="lessThan">
      <formula>$C$4</formula>
    </cfRule>
  </conditionalFormatting>
  <conditionalFormatting sqref="O14">
    <cfRule type="cellIs" dxfId="5380" priority="24" operator="lessThan">
      <formula>$C$4</formula>
    </cfRule>
  </conditionalFormatting>
  <conditionalFormatting sqref="O15">
    <cfRule type="cellIs" dxfId="5379" priority="25" operator="lessThan">
      <formula>$C$4</formula>
    </cfRule>
  </conditionalFormatting>
  <conditionalFormatting sqref="O16">
    <cfRule type="cellIs" dxfId="5378" priority="26" operator="lessThan">
      <formula>$C$4</formula>
    </cfRule>
  </conditionalFormatting>
  <conditionalFormatting sqref="O17">
    <cfRule type="cellIs" dxfId="5377" priority="27" operator="lessThan">
      <formula>$C$4</formula>
    </cfRule>
  </conditionalFormatting>
  <conditionalFormatting sqref="O18">
    <cfRule type="cellIs" dxfId="5376" priority="28" operator="lessThan">
      <formula>$C$4</formula>
    </cfRule>
  </conditionalFormatting>
  <conditionalFormatting sqref="O19">
    <cfRule type="cellIs" dxfId="5375" priority="29" operator="lessThan">
      <formula>$C$4</formula>
    </cfRule>
  </conditionalFormatting>
  <conditionalFormatting sqref="O20">
    <cfRule type="cellIs" dxfId="5374" priority="30" operator="lessThan">
      <formula>$C$4</formula>
    </cfRule>
  </conditionalFormatting>
  <conditionalFormatting sqref="O21">
    <cfRule type="cellIs" dxfId="5373" priority="31" operator="lessThan">
      <formula>$C$4</formula>
    </cfRule>
  </conditionalFormatting>
  <conditionalFormatting sqref="O22">
    <cfRule type="cellIs" dxfId="5372" priority="32" operator="lessThan">
      <formula>$C$4</formula>
    </cfRule>
  </conditionalFormatting>
  <conditionalFormatting sqref="O23">
    <cfRule type="cellIs" dxfId="5371" priority="33" operator="lessThan">
      <formula>$C$4</formula>
    </cfRule>
  </conditionalFormatting>
  <conditionalFormatting sqref="O24">
    <cfRule type="cellIs" dxfId="5370" priority="34" operator="lessThan">
      <formula>$C$4</formula>
    </cfRule>
  </conditionalFormatting>
  <conditionalFormatting sqref="O25">
    <cfRule type="cellIs" dxfId="5369" priority="35" operator="lessThan">
      <formula>$C$4</formula>
    </cfRule>
  </conditionalFormatting>
  <conditionalFormatting sqref="O26">
    <cfRule type="cellIs" dxfId="5368" priority="36" operator="lessThan">
      <formula>$C$4</formula>
    </cfRule>
  </conditionalFormatting>
  <conditionalFormatting sqref="O27">
    <cfRule type="cellIs" dxfId="5367" priority="37" operator="lessThan">
      <formula>$C$4</formula>
    </cfRule>
  </conditionalFormatting>
  <conditionalFormatting sqref="O28">
    <cfRule type="cellIs" dxfId="5366" priority="38" operator="lessThan">
      <formula>$C$4</formula>
    </cfRule>
  </conditionalFormatting>
  <conditionalFormatting sqref="O29">
    <cfRule type="cellIs" dxfId="5365" priority="39" operator="lessThan">
      <formula>$C$4</formula>
    </cfRule>
  </conditionalFormatting>
  <conditionalFormatting sqref="O30">
    <cfRule type="cellIs" dxfId="5364" priority="40" operator="lessThan">
      <formula>$C$4</formula>
    </cfRule>
  </conditionalFormatting>
  <conditionalFormatting sqref="O31">
    <cfRule type="cellIs" dxfId="5363" priority="41" operator="lessThan">
      <formula>$C$4</formula>
    </cfRule>
  </conditionalFormatting>
  <conditionalFormatting sqref="O32">
    <cfRule type="cellIs" dxfId="5362" priority="42" operator="lessThan">
      <formula>$C$4</formula>
    </cfRule>
  </conditionalFormatting>
  <conditionalFormatting sqref="O33">
    <cfRule type="cellIs" dxfId="5361" priority="43" operator="lessThan">
      <formula>$C$4</formula>
    </cfRule>
  </conditionalFormatting>
  <conditionalFormatting sqref="O34">
    <cfRule type="cellIs" dxfId="5360" priority="44" operator="lessThan">
      <formula>$C$4</formula>
    </cfRule>
  </conditionalFormatting>
  <conditionalFormatting sqref="O35">
    <cfRule type="cellIs" dxfId="5359" priority="45" operator="lessThan">
      <formula>$C$4</formula>
    </cfRule>
  </conditionalFormatting>
  <conditionalFormatting sqref="O36">
    <cfRule type="cellIs" dxfId="5358" priority="46" operator="lessThan">
      <formula>$C$4</formula>
    </cfRule>
  </conditionalFormatting>
  <conditionalFormatting sqref="O37">
    <cfRule type="cellIs" dxfId="5357" priority="47" operator="lessThan">
      <formula>$C$4</formula>
    </cfRule>
  </conditionalFormatting>
  <conditionalFormatting sqref="O38">
    <cfRule type="cellIs" dxfId="5356" priority="48" operator="lessThan">
      <formula>$C$4</formula>
    </cfRule>
  </conditionalFormatting>
  <conditionalFormatting sqref="O39">
    <cfRule type="cellIs" dxfId="5355" priority="49" operator="lessThan">
      <formula>$C$4</formula>
    </cfRule>
  </conditionalFormatting>
  <conditionalFormatting sqref="O40">
    <cfRule type="cellIs" dxfId="5354" priority="50" operator="lessThan">
      <formula>$C$4</formula>
    </cfRule>
  </conditionalFormatting>
  <conditionalFormatting sqref="O41">
    <cfRule type="cellIs" dxfId="5353" priority="51" operator="lessThan">
      <formula>$C$4</formula>
    </cfRule>
  </conditionalFormatting>
  <conditionalFormatting sqref="O42">
    <cfRule type="cellIs" dxfId="5352" priority="52" operator="lessThan">
      <formula>$C$4</formula>
    </cfRule>
  </conditionalFormatting>
  <conditionalFormatting sqref="O43">
    <cfRule type="cellIs" dxfId="5351" priority="53" operator="lessThan">
      <formula>$C$4</formula>
    </cfRule>
  </conditionalFormatting>
  <conditionalFormatting sqref="O44">
    <cfRule type="cellIs" dxfId="5350" priority="54" operator="lessThan">
      <formula>$C$4</formula>
    </cfRule>
  </conditionalFormatting>
  <conditionalFormatting sqref="O45">
    <cfRule type="cellIs" dxfId="5349" priority="55" operator="lessThan">
      <formula>$C$4</formula>
    </cfRule>
  </conditionalFormatting>
  <conditionalFormatting sqref="O46">
    <cfRule type="cellIs" dxfId="5348" priority="56" operator="lessThan">
      <formula>$C$4</formula>
    </cfRule>
  </conditionalFormatting>
  <conditionalFormatting sqref="O47">
    <cfRule type="cellIs" dxfId="5347" priority="57" operator="lessThan">
      <formula>$C$4</formula>
    </cfRule>
  </conditionalFormatting>
  <conditionalFormatting sqref="O48">
    <cfRule type="cellIs" dxfId="5346" priority="58" operator="lessThan">
      <formula>$C$4</formula>
    </cfRule>
  </conditionalFormatting>
  <conditionalFormatting sqref="O49">
    <cfRule type="cellIs" dxfId="5345" priority="59" operator="lessThan">
      <formula>$C$4</formula>
    </cfRule>
  </conditionalFormatting>
  <conditionalFormatting sqref="O50">
    <cfRule type="cellIs" dxfId="5344" priority="60" operator="lessThan">
      <formula>$C$4</formula>
    </cfRule>
  </conditionalFormatting>
  <conditionalFormatting sqref="O51">
    <cfRule type="cellIs" dxfId="5343" priority="61" operator="lessThan">
      <formula>$C$4</formula>
    </cfRule>
  </conditionalFormatting>
  <conditionalFormatting sqref="O52">
    <cfRule type="cellIs" dxfId="5342" priority="62" operator="lessThan">
      <formula>$C$4</formula>
    </cfRule>
  </conditionalFormatting>
  <conditionalFormatting sqref="O53">
    <cfRule type="cellIs" dxfId="5341" priority="63" operator="lessThan">
      <formula>$C$4</formula>
    </cfRule>
  </conditionalFormatting>
  <conditionalFormatting sqref="O54">
    <cfRule type="cellIs" dxfId="5340" priority="64" operator="lessThan">
      <formula>$C$4</formula>
    </cfRule>
  </conditionalFormatting>
  <conditionalFormatting sqref="O55">
    <cfRule type="cellIs" dxfId="5339" priority="65" operator="lessThan">
      <formula>$C$4</formula>
    </cfRule>
  </conditionalFormatting>
  <conditionalFormatting sqref="O56">
    <cfRule type="cellIs" dxfId="5338" priority="66" operator="lessThan">
      <formula>$C$4</formula>
    </cfRule>
  </conditionalFormatting>
  <conditionalFormatting sqref="O57">
    <cfRule type="cellIs" dxfId="5337" priority="67" operator="lessThan">
      <formula>$C$4</formula>
    </cfRule>
  </conditionalFormatting>
  <conditionalFormatting sqref="O58">
    <cfRule type="cellIs" dxfId="5336" priority="68" operator="lessThan">
      <formula>$C$4</formula>
    </cfRule>
  </conditionalFormatting>
  <conditionalFormatting sqref="O59">
    <cfRule type="cellIs" dxfId="5335" priority="69" operator="lessThan">
      <formula>$C$4</formula>
    </cfRule>
  </conditionalFormatting>
  <conditionalFormatting sqref="O60">
    <cfRule type="cellIs" dxfId="5334" priority="70" operator="lessThan">
      <formula>$C$4</formula>
    </cfRule>
  </conditionalFormatting>
  <conditionalFormatting sqref="P11">
    <cfRule type="cellIs" dxfId="5333" priority="71" operator="lessThan">
      <formula>$C$4</formula>
    </cfRule>
  </conditionalFormatting>
  <conditionalFormatting sqref="P12">
    <cfRule type="cellIs" dxfId="5332" priority="72" operator="lessThan">
      <formula>$C$4</formula>
    </cfRule>
  </conditionalFormatting>
  <conditionalFormatting sqref="P13">
    <cfRule type="cellIs" dxfId="5331" priority="73" operator="lessThan">
      <formula>$C$4</formula>
    </cfRule>
  </conditionalFormatting>
  <conditionalFormatting sqref="P14">
    <cfRule type="cellIs" dxfId="5330" priority="74" operator="lessThan">
      <formula>$C$4</formula>
    </cfRule>
  </conditionalFormatting>
  <conditionalFormatting sqref="P15">
    <cfRule type="cellIs" dxfId="5329" priority="75" operator="lessThan">
      <formula>$C$4</formula>
    </cfRule>
  </conditionalFormatting>
  <conditionalFormatting sqref="P16">
    <cfRule type="cellIs" dxfId="5328" priority="76" operator="lessThan">
      <formula>$C$4</formula>
    </cfRule>
  </conditionalFormatting>
  <conditionalFormatting sqref="P17">
    <cfRule type="cellIs" dxfId="5327" priority="77" operator="lessThan">
      <formula>$C$4</formula>
    </cfRule>
  </conditionalFormatting>
  <conditionalFormatting sqref="P18">
    <cfRule type="cellIs" dxfId="5326" priority="78" operator="lessThan">
      <formula>$C$4</formula>
    </cfRule>
  </conditionalFormatting>
  <conditionalFormatting sqref="P19">
    <cfRule type="cellIs" dxfId="5325" priority="79" operator="lessThan">
      <formula>$C$4</formula>
    </cfRule>
  </conditionalFormatting>
  <conditionalFormatting sqref="P20">
    <cfRule type="cellIs" dxfId="5324" priority="80" operator="lessThan">
      <formula>$C$4</formula>
    </cfRule>
  </conditionalFormatting>
  <conditionalFormatting sqref="P21">
    <cfRule type="cellIs" dxfId="5323" priority="81" operator="lessThan">
      <formula>$C$4</formula>
    </cfRule>
  </conditionalFormatting>
  <conditionalFormatting sqref="P22">
    <cfRule type="cellIs" dxfId="5322" priority="82" operator="lessThan">
      <formula>$C$4</formula>
    </cfRule>
  </conditionalFormatting>
  <conditionalFormatting sqref="P23">
    <cfRule type="cellIs" dxfId="5321" priority="83" operator="lessThan">
      <formula>$C$4</formula>
    </cfRule>
  </conditionalFormatting>
  <conditionalFormatting sqref="P24">
    <cfRule type="cellIs" dxfId="5320" priority="84" operator="lessThan">
      <formula>$C$4</formula>
    </cfRule>
  </conditionalFormatting>
  <conditionalFormatting sqref="P25">
    <cfRule type="cellIs" dxfId="5319" priority="85" operator="lessThan">
      <formula>$C$4</formula>
    </cfRule>
  </conditionalFormatting>
  <conditionalFormatting sqref="P26">
    <cfRule type="cellIs" dxfId="5318" priority="86" operator="lessThan">
      <formula>$C$4</formula>
    </cfRule>
  </conditionalFormatting>
  <conditionalFormatting sqref="P27">
    <cfRule type="cellIs" dxfId="5317" priority="87" operator="lessThan">
      <formula>$C$4</formula>
    </cfRule>
  </conditionalFormatting>
  <conditionalFormatting sqref="P28">
    <cfRule type="cellIs" dxfId="5316" priority="88" operator="lessThan">
      <formula>$C$4</formula>
    </cfRule>
  </conditionalFormatting>
  <conditionalFormatting sqref="P29">
    <cfRule type="cellIs" dxfId="5315" priority="89" operator="lessThan">
      <formula>$C$4</formula>
    </cfRule>
  </conditionalFormatting>
  <conditionalFormatting sqref="P30">
    <cfRule type="cellIs" dxfId="5314" priority="90" operator="lessThan">
      <formula>$C$4</formula>
    </cfRule>
  </conditionalFormatting>
  <conditionalFormatting sqref="P31">
    <cfRule type="cellIs" dxfId="5313" priority="91" operator="lessThan">
      <formula>$C$4</formula>
    </cfRule>
  </conditionalFormatting>
  <conditionalFormatting sqref="P32">
    <cfRule type="cellIs" dxfId="5312" priority="92" operator="lessThan">
      <formula>$C$4</formula>
    </cfRule>
  </conditionalFormatting>
  <conditionalFormatting sqref="P33">
    <cfRule type="cellIs" dxfId="5311" priority="93" operator="lessThan">
      <formula>$C$4</formula>
    </cfRule>
  </conditionalFormatting>
  <conditionalFormatting sqref="P34">
    <cfRule type="cellIs" dxfId="5310" priority="94" operator="lessThan">
      <formula>$C$4</formula>
    </cfRule>
  </conditionalFormatting>
  <conditionalFormatting sqref="P35">
    <cfRule type="cellIs" dxfId="5309" priority="95" operator="lessThan">
      <formula>$C$4</formula>
    </cfRule>
  </conditionalFormatting>
  <conditionalFormatting sqref="P36">
    <cfRule type="cellIs" dxfId="5308" priority="96" operator="lessThan">
      <formula>$C$4</formula>
    </cfRule>
  </conditionalFormatting>
  <conditionalFormatting sqref="P37">
    <cfRule type="cellIs" dxfId="5307" priority="97" operator="lessThan">
      <formula>$C$4</formula>
    </cfRule>
  </conditionalFormatting>
  <conditionalFormatting sqref="P38">
    <cfRule type="cellIs" dxfId="5306" priority="98" operator="lessThan">
      <formula>$C$4</formula>
    </cfRule>
  </conditionalFormatting>
  <conditionalFormatting sqref="P39">
    <cfRule type="cellIs" dxfId="5305" priority="99" operator="lessThan">
      <formula>$C$4</formula>
    </cfRule>
  </conditionalFormatting>
  <conditionalFormatting sqref="P40">
    <cfRule type="cellIs" dxfId="5304" priority="100" operator="lessThan">
      <formula>$C$4</formula>
    </cfRule>
  </conditionalFormatting>
  <conditionalFormatting sqref="P41">
    <cfRule type="cellIs" dxfId="5303" priority="101" operator="lessThan">
      <formula>$C$4</formula>
    </cfRule>
  </conditionalFormatting>
  <conditionalFormatting sqref="P42">
    <cfRule type="cellIs" dxfId="5302" priority="102" operator="lessThan">
      <formula>$C$4</formula>
    </cfRule>
  </conditionalFormatting>
  <conditionalFormatting sqref="P43">
    <cfRule type="cellIs" dxfId="5301" priority="103" operator="lessThan">
      <formula>$C$4</formula>
    </cfRule>
  </conditionalFormatting>
  <conditionalFormatting sqref="P44">
    <cfRule type="cellIs" dxfId="5300" priority="104" operator="lessThan">
      <formula>$C$4</formula>
    </cfRule>
  </conditionalFormatting>
  <conditionalFormatting sqref="P45">
    <cfRule type="cellIs" dxfId="5299" priority="105" operator="lessThan">
      <formula>$C$4</formula>
    </cfRule>
  </conditionalFormatting>
  <conditionalFormatting sqref="P46">
    <cfRule type="cellIs" dxfId="5298" priority="106" operator="lessThan">
      <formula>$C$4</formula>
    </cfRule>
  </conditionalFormatting>
  <conditionalFormatting sqref="P47">
    <cfRule type="cellIs" dxfId="5297" priority="107" operator="lessThan">
      <formula>$C$4</formula>
    </cfRule>
  </conditionalFormatting>
  <conditionalFormatting sqref="P48">
    <cfRule type="cellIs" dxfId="5296" priority="108" operator="lessThan">
      <formula>$C$4</formula>
    </cfRule>
  </conditionalFormatting>
  <conditionalFormatting sqref="P49">
    <cfRule type="cellIs" dxfId="5295" priority="109" operator="lessThan">
      <formula>$C$4</formula>
    </cfRule>
  </conditionalFormatting>
  <conditionalFormatting sqref="P50">
    <cfRule type="cellIs" dxfId="5294" priority="110" operator="lessThan">
      <formula>$C$4</formula>
    </cfRule>
  </conditionalFormatting>
  <conditionalFormatting sqref="P51">
    <cfRule type="cellIs" dxfId="5293" priority="111" operator="lessThan">
      <formula>$C$4</formula>
    </cfRule>
  </conditionalFormatting>
  <conditionalFormatting sqref="P52">
    <cfRule type="cellIs" dxfId="5292" priority="112" operator="lessThan">
      <formula>$C$4</formula>
    </cfRule>
  </conditionalFormatting>
  <conditionalFormatting sqref="P53">
    <cfRule type="cellIs" dxfId="5291" priority="113" operator="lessThan">
      <formula>$C$4</formula>
    </cfRule>
  </conditionalFormatting>
  <conditionalFormatting sqref="P54">
    <cfRule type="cellIs" dxfId="5290" priority="114" operator="lessThan">
      <formula>$C$4</formula>
    </cfRule>
  </conditionalFormatting>
  <conditionalFormatting sqref="P55">
    <cfRule type="cellIs" dxfId="5289" priority="115" operator="lessThan">
      <formula>$C$4</formula>
    </cfRule>
  </conditionalFormatting>
  <conditionalFormatting sqref="P56">
    <cfRule type="cellIs" dxfId="5288" priority="116" operator="lessThan">
      <formula>$C$4</formula>
    </cfRule>
  </conditionalFormatting>
  <conditionalFormatting sqref="P57">
    <cfRule type="cellIs" dxfId="5287" priority="117" operator="lessThan">
      <formula>$C$4</formula>
    </cfRule>
  </conditionalFormatting>
  <conditionalFormatting sqref="P58">
    <cfRule type="cellIs" dxfId="5286" priority="118" operator="lessThan">
      <formula>$C$4</formula>
    </cfRule>
  </conditionalFormatting>
  <conditionalFormatting sqref="P59">
    <cfRule type="cellIs" dxfId="5285" priority="119" operator="lessThan">
      <formula>$C$4</formula>
    </cfRule>
  </conditionalFormatting>
  <conditionalFormatting sqref="P60">
    <cfRule type="cellIs" dxfId="5284" priority="120" operator="lessThan">
      <formula>$C$4</formula>
    </cfRule>
  </conditionalFormatting>
  <conditionalFormatting sqref="Q11">
    <cfRule type="cellIs" dxfId="5283" priority="121" operator="lessThan">
      <formula>$C$4</formula>
    </cfRule>
  </conditionalFormatting>
  <conditionalFormatting sqref="Q12">
    <cfRule type="cellIs" dxfId="5282" priority="122" operator="lessThan">
      <formula>$C$4</formula>
    </cfRule>
  </conditionalFormatting>
  <conditionalFormatting sqref="Q13">
    <cfRule type="cellIs" dxfId="5281" priority="123" operator="lessThan">
      <formula>$C$4</formula>
    </cfRule>
  </conditionalFormatting>
  <conditionalFormatting sqref="Q14">
    <cfRule type="cellIs" dxfId="5280" priority="124" operator="lessThan">
      <formula>$C$4</formula>
    </cfRule>
  </conditionalFormatting>
  <conditionalFormatting sqref="Q15">
    <cfRule type="cellIs" dxfId="5279" priority="125" operator="lessThan">
      <formula>$C$4</formula>
    </cfRule>
  </conditionalFormatting>
  <conditionalFormatting sqref="Q16">
    <cfRule type="cellIs" dxfId="5278" priority="126" operator="lessThan">
      <formula>$C$4</formula>
    </cfRule>
  </conditionalFormatting>
  <conditionalFormatting sqref="Q17">
    <cfRule type="cellIs" dxfId="5277" priority="127" operator="lessThan">
      <formula>$C$4</formula>
    </cfRule>
  </conditionalFormatting>
  <conditionalFormatting sqref="Q18">
    <cfRule type="cellIs" dxfId="5276" priority="128" operator="lessThan">
      <formula>$C$4</formula>
    </cfRule>
  </conditionalFormatting>
  <conditionalFormatting sqref="Q19">
    <cfRule type="cellIs" dxfId="5275" priority="129" operator="lessThan">
      <formula>$C$4</formula>
    </cfRule>
  </conditionalFormatting>
  <conditionalFormatting sqref="Q20">
    <cfRule type="cellIs" dxfId="5274" priority="130" operator="lessThan">
      <formula>$C$4</formula>
    </cfRule>
  </conditionalFormatting>
  <conditionalFormatting sqref="Q21">
    <cfRule type="cellIs" dxfId="5273" priority="131" operator="lessThan">
      <formula>$C$4</formula>
    </cfRule>
  </conditionalFormatting>
  <conditionalFormatting sqref="Q22">
    <cfRule type="cellIs" dxfId="5272" priority="132" operator="lessThan">
      <formula>$C$4</formula>
    </cfRule>
  </conditionalFormatting>
  <conditionalFormatting sqref="Q23">
    <cfRule type="cellIs" dxfId="5271" priority="133" operator="lessThan">
      <formula>$C$4</formula>
    </cfRule>
  </conditionalFormatting>
  <conditionalFormatting sqref="Q24">
    <cfRule type="cellIs" dxfId="5270" priority="134" operator="lessThan">
      <formula>$C$4</formula>
    </cfRule>
  </conditionalFormatting>
  <conditionalFormatting sqref="Q25">
    <cfRule type="cellIs" dxfId="5269" priority="135" operator="lessThan">
      <formula>$C$4</formula>
    </cfRule>
  </conditionalFormatting>
  <conditionalFormatting sqref="Q26">
    <cfRule type="cellIs" dxfId="5268" priority="136" operator="lessThan">
      <formula>$C$4</formula>
    </cfRule>
  </conditionalFormatting>
  <conditionalFormatting sqref="Q27">
    <cfRule type="cellIs" dxfId="5267" priority="137" operator="lessThan">
      <formula>$C$4</formula>
    </cfRule>
  </conditionalFormatting>
  <conditionalFormatting sqref="Q28">
    <cfRule type="cellIs" dxfId="5266" priority="138" operator="lessThan">
      <formula>$C$4</formula>
    </cfRule>
  </conditionalFormatting>
  <conditionalFormatting sqref="Q29">
    <cfRule type="cellIs" dxfId="5265" priority="139" operator="lessThan">
      <formula>$C$4</formula>
    </cfRule>
  </conditionalFormatting>
  <conditionalFormatting sqref="Q30">
    <cfRule type="cellIs" dxfId="5264" priority="140" operator="lessThan">
      <formula>$C$4</formula>
    </cfRule>
  </conditionalFormatting>
  <conditionalFormatting sqref="Q31">
    <cfRule type="cellIs" dxfId="5263" priority="141" operator="lessThan">
      <formula>$C$4</formula>
    </cfRule>
  </conditionalFormatting>
  <conditionalFormatting sqref="Q32">
    <cfRule type="cellIs" dxfId="5262" priority="142" operator="lessThan">
      <formula>$C$4</formula>
    </cfRule>
  </conditionalFormatting>
  <conditionalFormatting sqref="Q33">
    <cfRule type="cellIs" dxfId="5261" priority="143" operator="lessThan">
      <formula>$C$4</formula>
    </cfRule>
  </conditionalFormatting>
  <conditionalFormatting sqref="Q34">
    <cfRule type="cellIs" dxfId="5260" priority="144" operator="lessThan">
      <formula>$C$4</formula>
    </cfRule>
  </conditionalFormatting>
  <conditionalFormatting sqref="Q35">
    <cfRule type="cellIs" dxfId="5259" priority="145" operator="lessThan">
      <formula>$C$4</formula>
    </cfRule>
  </conditionalFormatting>
  <conditionalFormatting sqref="Q36">
    <cfRule type="cellIs" dxfId="5258" priority="146" operator="lessThan">
      <formula>$C$4</formula>
    </cfRule>
  </conditionalFormatting>
  <conditionalFormatting sqref="Q37">
    <cfRule type="cellIs" dxfId="5257" priority="147" operator="lessThan">
      <formula>$C$4</formula>
    </cfRule>
  </conditionalFormatting>
  <conditionalFormatting sqref="Q38">
    <cfRule type="cellIs" dxfId="5256" priority="148" operator="lessThan">
      <formula>$C$4</formula>
    </cfRule>
  </conditionalFormatting>
  <conditionalFormatting sqref="Q39">
    <cfRule type="cellIs" dxfId="5255" priority="149" operator="lessThan">
      <formula>$C$4</formula>
    </cfRule>
  </conditionalFormatting>
  <conditionalFormatting sqref="Q40">
    <cfRule type="cellIs" dxfId="5254" priority="150" operator="lessThan">
      <formula>$C$4</formula>
    </cfRule>
  </conditionalFormatting>
  <conditionalFormatting sqref="Q41">
    <cfRule type="cellIs" dxfId="5253" priority="151" operator="lessThan">
      <formula>$C$4</formula>
    </cfRule>
  </conditionalFormatting>
  <conditionalFormatting sqref="Q42">
    <cfRule type="cellIs" dxfId="5252" priority="152" operator="lessThan">
      <formula>$C$4</formula>
    </cfRule>
  </conditionalFormatting>
  <conditionalFormatting sqref="Q43">
    <cfRule type="cellIs" dxfId="5251" priority="153" operator="lessThan">
      <formula>$C$4</formula>
    </cfRule>
  </conditionalFormatting>
  <conditionalFormatting sqref="Q44">
    <cfRule type="cellIs" dxfId="5250" priority="154" operator="lessThan">
      <formula>$C$4</formula>
    </cfRule>
  </conditionalFormatting>
  <conditionalFormatting sqref="Q45">
    <cfRule type="cellIs" dxfId="5249" priority="155" operator="lessThan">
      <formula>$C$4</formula>
    </cfRule>
  </conditionalFormatting>
  <conditionalFormatting sqref="Q46">
    <cfRule type="cellIs" dxfId="5248" priority="156" operator="lessThan">
      <formula>$C$4</formula>
    </cfRule>
  </conditionalFormatting>
  <conditionalFormatting sqref="Q47">
    <cfRule type="cellIs" dxfId="5247" priority="157" operator="lessThan">
      <formula>$C$4</formula>
    </cfRule>
  </conditionalFormatting>
  <conditionalFormatting sqref="Q48">
    <cfRule type="cellIs" dxfId="5246" priority="158" operator="lessThan">
      <formula>$C$4</formula>
    </cfRule>
  </conditionalFormatting>
  <conditionalFormatting sqref="Q49">
    <cfRule type="cellIs" dxfId="5245" priority="159" operator="lessThan">
      <formula>$C$4</formula>
    </cfRule>
  </conditionalFormatting>
  <conditionalFormatting sqref="Q50">
    <cfRule type="cellIs" dxfId="5244" priority="160" operator="lessThan">
      <formula>$C$4</formula>
    </cfRule>
  </conditionalFormatting>
  <conditionalFormatting sqref="Q51">
    <cfRule type="cellIs" dxfId="5243" priority="161" operator="lessThan">
      <formula>$C$4</formula>
    </cfRule>
  </conditionalFormatting>
  <conditionalFormatting sqref="Q52">
    <cfRule type="cellIs" dxfId="5242" priority="162" operator="lessThan">
      <formula>$C$4</formula>
    </cfRule>
  </conditionalFormatting>
  <conditionalFormatting sqref="Q53">
    <cfRule type="cellIs" dxfId="5241" priority="163" operator="lessThan">
      <formula>$C$4</formula>
    </cfRule>
  </conditionalFormatting>
  <conditionalFormatting sqref="Q54">
    <cfRule type="cellIs" dxfId="5240" priority="164" operator="lessThan">
      <formula>$C$4</formula>
    </cfRule>
  </conditionalFormatting>
  <conditionalFormatting sqref="Q55">
    <cfRule type="cellIs" dxfId="5239" priority="165" operator="lessThan">
      <formula>$C$4</formula>
    </cfRule>
  </conditionalFormatting>
  <conditionalFormatting sqref="Q56">
    <cfRule type="cellIs" dxfId="5238" priority="166" operator="lessThan">
      <formula>$C$4</formula>
    </cfRule>
  </conditionalFormatting>
  <conditionalFormatting sqref="Q57">
    <cfRule type="cellIs" dxfId="5237" priority="167" operator="lessThan">
      <formula>$C$4</formula>
    </cfRule>
  </conditionalFormatting>
  <conditionalFormatting sqref="Q58">
    <cfRule type="cellIs" dxfId="5236" priority="168" operator="lessThan">
      <formula>$C$4</formula>
    </cfRule>
  </conditionalFormatting>
  <conditionalFormatting sqref="Q59">
    <cfRule type="cellIs" dxfId="5235" priority="169" operator="lessThan">
      <formula>$C$4</formula>
    </cfRule>
  </conditionalFormatting>
  <conditionalFormatting sqref="Q60">
    <cfRule type="cellIs" dxfId="5234" priority="170" operator="lessThan">
      <formula>$C$4</formula>
    </cfRule>
  </conditionalFormatting>
  <conditionalFormatting sqref="T11 T13 T15 T17 T19 T21 T23 T25 T27 T29 T31 T33 T35 T37 T39 T41 T43 T45">
    <cfRule type="cellIs" dxfId="5233" priority="171" operator="lessThan">
      <formula>$C$4</formula>
    </cfRule>
  </conditionalFormatting>
  <conditionalFormatting sqref="T12 T14 T16 T18 T20 T22 T24 T26 T28 T30 T32 T34 T36 T38 T40 T42 T44 T46">
    <cfRule type="cellIs" dxfId="5232" priority="172" operator="lessThan">
      <formula>$C$4</formula>
    </cfRule>
  </conditionalFormatting>
  <conditionalFormatting sqref="T47">
    <cfRule type="cellIs" dxfId="5231" priority="207" operator="lessThan">
      <formula>$C$4</formula>
    </cfRule>
  </conditionalFormatting>
  <conditionalFormatting sqref="T48">
    <cfRule type="cellIs" dxfId="5230" priority="208" operator="lessThan">
      <formula>$C$4</formula>
    </cfRule>
  </conditionalFormatting>
  <conditionalFormatting sqref="T49">
    <cfRule type="cellIs" dxfId="5229" priority="209" operator="lessThan">
      <formula>$C$4</formula>
    </cfRule>
  </conditionalFormatting>
  <conditionalFormatting sqref="T50">
    <cfRule type="cellIs" dxfId="5228" priority="210" operator="lessThan">
      <formula>$C$4</formula>
    </cfRule>
  </conditionalFormatting>
  <conditionalFormatting sqref="T51">
    <cfRule type="cellIs" dxfId="5227" priority="211" operator="lessThan">
      <formula>$C$4</formula>
    </cfRule>
  </conditionalFormatting>
  <conditionalFormatting sqref="T52">
    <cfRule type="cellIs" dxfId="5226" priority="212" operator="lessThan">
      <formula>$C$4</formula>
    </cfRule>
  </conditionalFormatting>
  <conditionalFormatting sqref="T53">
    <cfRule type="cellIs" dxfId="5225" priority="213" operator="lessThan">
      <formula>$C$4</formula>
    </cfRule>
  </conditionalFormatting>
  <conditionalFormatting sqref="T54">
    <cfRule type="cellIs" dxfId="5224" priority="214" operator="lessThan">
      <formula>$C$4</formula>
    </cfRule>
  </conditionalFormatting>
  <conditionalFormatting sqref="T55">
    <cfRule type="cellIs" dxfId="5223" priority="215" operator="lessThan">
      <formula>$C$4</formula>
    </cfRule>
  </conditionalFormatting>
  <conditionalFormatting sqref="T56">
    <cfRule type="cellIs" dxfId="5222" priority="216" operator="lessThan">
      <formula>$C$4</formula>
    </cfRule>
  </conditionalFormatting>
  <conditionalFormatting sqref="T57">
    <cfRule type="cellIs" dxfId="5221" priority="217" operator="lessThan">
      <formula>$C$4</formula>
    </cfRule>
  </conditionalFormatting>
  <conditionalFormatting sqref="T58">
    <cfRule type="cellIs" dxfId="5220" priority="218" operator="lessThan">
      <formula>$C$4</formula>
    </cfRule>
  </conditionalFormatting>
  <conditionalFormatting sqref="T59">
    <cfRule type="cellIs" dxfId="5219" priority="219" operator="lessThan">
      <formula>$C$4</formula>
    </cfRule>
  </conditionalFormatting>
  <conditionalFormatting sqref="T60">
    <cfRule type="cellIs" dxfId="5218" priority="220" operator="lessThan">
      <formula>$C$4</formula>
    </cfRule>
  </conditionalFormatting>
  <conditionalFormatting sqref="W11">
    <cfRule type="cellIs" dxfId="5217" priority="221" operator="lessThan">
      <formula>$C$4</formula>
    </cfRule>
  </conditionalFormatting>
  <conditionalFormatting sqref="W12">
    <cfRule type="cellIs" dxfId="5216" priority="222" operator="lessThan">
      <formula>$C$4</formula>
    </cfRule>
  </conditionalFormatting>
  <conditionalFormatting sqref="W13">
    <cfRule type="cellIs" dxfId="5215" priority="223" operator="lessThan">
      <formula>$C$4</formula>
    </cfRule>
  </conditionalFormatting>
  <conditionalFormatting sqref="W14">
    <cfRule type="cellIs" dxfId="5214" priority="224" operator="lessThan">
      <formula>$C$4</formula>
    </cfRule>
  </conditionalFormatting>
  <conditionalFormatting sqref="W15">
    <cfRule type="cellIs" dxfId="5213" priority="225" operator="lessThan">
      <formula>$C$4</formula>
    </cfRule>
  </conditionalFormatting>
  <conditionalFormatting sqref="W16">
    <cfRule type="cellIs" dxfId="5212" priority="226" operator="lessThan">
      <formula>$C$4</formula>
    </cfRule>
  </conditionalFormatting>
  <conditionalFormatting sqref="W17">
    <cfRule type="cellIs" dxfId="5211" priority="227" operator="lessThan">
      <formula>$C$4</formula>
    </cfRule>
  </conditionalFormatting>
  <conditionalFormatting sqref="W18">
    <cfRule type="cellIs" dxfId="5210" priority="228" operator="lessThan">
      <formula>$C$4</formula>
    </cfRule>
  </conditionalFormatting>
  <conditionalFormatting sqref="W19">
    <cfRule type="cellIs" dxfId="5209" priority="229" operator="lessThan">
      <formula>$C$4</formula>
    </cfRule>
  </conditionalFormatting>
  <conditionalFormatting sqref="W20">
    <cfRule type="cellIs" dxfId="5208" priority="230" operator="lessThan">
      <formula>$C$4</formula>
    </cfRule>
  </conditionalFormatting>
  <conditionalFormatting sqref="W21">
    <cfRule type="cellIs" dxfId="5207" priority="231" operator="lessThan">
      <formula>$C$4</formula>
    </cfRule>
  </conditionalFormatting>
  <conditionalFormatting sqref="W22">
    <cfRule type="cellIs" dxfId="5206" priority="232" operator="lessThan">
      <formula>$C$4</formula>
    </cfRule>
  </conditionalFormatting>
  <conditionalFormatting sqref="W23">
    <cfRule type="cellIs" dxfId="5205" priority="233" operator="lessThan">
      <formula>$C$4</formula>
    </cfRule>
  </conditionalFormatting>
  <conditionalFormatting sqref="W24">
    <cfRule type="cellIs" dxfId="5204" priority="234" operator="lessThan">
      <formula>$C$4</formula>
    </cfRule>
  </conditionalFormatting>
  <conditionalFormatting sqref="W25">
    <cfRule type="cellIs" dxfId="5203" priority="235" operator="lessThan">
      <formula>$C$4</formula>
    </cfRule>
  </conditionalFormatting>
  <conditionalFormatting sqref="W26">
    <cfRule type="cellIs" dxfId="5202" priority="236" operator="lessThan">
      <formula>$C$4</formula>
    </cfRule>
  </conditionalFormatting>
  <conditionalFormatting sqref="W27">
    <cfRule type="cellIs" dxfId="5201" priority="237" operator="lessThan">
      <formula>$C$4</formula>
    </cfRule>
  </conditionalFormatting>
  <conditionalFormatting sqref="W28">
    <cfRule type="cellIs" dxfId="5200" priority="238" operator="lessThan">
      <formula>$C$4</formula>
    </cfRule>
  </conditionalFormatting>
  <conditionalFormatting sqref="W29">
    <cfRule type="cellIs" dxfId="5199" priority="239" operator="lessThan">
      <formula>$C$4</formula>
    </cfRule>
  </conditionalFormatting>
  <conditionalFormatting sqref="W30">
    <cfRule type="cellIs" dxfId="5198" priority="240" operator="lessThan">
      <formula>$C$4</formula>
    </cfRule>
  </conditionalFormatting>
  <conditionalFormatting sqref="W31">
    <cfRule type="cellIs" dxfId="5197" priority="241" operator="lessThan">
      <formula>$C$4</formula>
    </cfRule>
  </conditionalFormatting>
  <conditionalFormatting sqref="W32">
    <cfRule type="cellIs" dxfId="5196" priority="242" operator="lessThan">
      <formula>$C$4</formula>
    </cfRule>
  </conditionalFormatting>
  <conditionalFormatting sqref="W33">
    <cfRule type="cellIs" dxfId="5195" priority="243" operator="lessThan">
      <formula>$C$4</formula>
    </cfRule>
  </conditionalFormatting>
  <conditionalFormatting sqref="W34">
    <cfRule type="cellIs" dxfId="5194" priority="244" operator="lessThan">
      <formula>$C$4</formula>
    </cfRule>
  </conditionalFormatting>
  <conditionalFormatting sqref="W35">
    <cfRule type="cellIs" dxfId="5193" priority="245" operator="lessThan">
      <formula>$C$4</formula>
    </cfRule>
  </conditionalFormatting>
  <conditionalFormatting sqref="W36">
    <cfRule type="cellIs" dxfId="5192" priority="246" operator="lessThan">
      <formula>$C$4</formula>
    </cfRule>
  </conditionalFormatting>
  <conditionalFormatting sqref="W37">
    <cfRule type="cellIs" dxfId="5191" priority="247" operator="lessThan">
      <formula>$C$4</formula>
    </cfRule>
  </conditionalFormatting>
  <conditionalFormatting sqref="W38">
    <cfRule type="cellIs" dxfId="5190" priority="248" operator="lessThan">
      <formula>$C$4</formula>
    </cfRule>
  </conditionalFormatting>
  <conditionalFormatting sqref="W39">
    <cfRule type="cellIs" dxfId="5189" priority="249" operator="lessThan">
      <formula>$C$4</formula>
    </cfRule>
  </conditionalFormatting>
  <conditionalFormatting sqref="W40">
    <cfRule type="cellIs" dxfId="5188" priority="250" operator="lessThan">
      <formula>$C$4</formula>
    </cfRule>
  </conditionalFormatting>
  <conditionalFormatting sqref="W41">
    <cfRule type="cellIs" dxfId="5187" priority="251" operator="lessThan">
      <formula>$C$4</formula>
    </cfRule>
  </conditionalFormatting>
  <conditionalFormatting sqref="W42">
    <cfRule type="cellIs" dxfId="5186" priority="252" operator="lessThan">
      <formula>$C$4</formula>
    </cfRule>
  </conditionalFormatting>
  <conditionalFormatting sqref="W43">
    <cfRule type="cellIs" dxfId="5185" priority="253" operator="lessThan">
      <formula>$C$4</formula>
    </cfRule>
  </conditionalFormatting>
  <conditionalFormatting sqref="W44">
    <cfRule type="cellIs" dxfId="5184" priority="254" operator="lessThan">
      <formula>$C$4</formula>
    </cfRule>
  </conditionalFormatting>
  <conditionalFormatting sqref="W45">
    <cfRule type="cellIs" dxfId="5183" priority="255" operator="lessThan">
      <formula>$C$4</formula>
    </cfRule>
  </conditionalFormatting>
  <conditionalFormatting sqref="W46">
    <cfRule type="cellIs" dxfId="5182" priority="256" operator="lessThan">
      <formula>$C$4</formula>
    </cfRule>
  </conditionalFormatting>
  <conditionalFormatting sqref="W47">
    <cfRule type="cellIs" dxfId="5181" priority="257" operator="lessThan">
      <formula>$C$4</formula>
    </cfRule>
  </conditionalFormatting>
  <conditionalFormatting sqref="W48">
    <cfRule type="cellIs" dxfId="5180" priority="258" operator="lessThan">
      <formula>$C$4</formula>
    </cfRule>
  </conditionalFormatting>
  <conditionalFormatting sqref="W49">
    <cfRule type="cellIs" dxfId="5179" priority="259" operator="lessThan">
      <formula>$C$4</formula>
    </cfRule>
  </conditionalFormatting>
  <conditionalFormatting sqref="W50">
    <cfRule type="cellIs" dxfId="5178" priority="260" operator="lessThan">
      <formula>$C$4</formula>
    </cfRule>
  </conditionalFormatting>
  <conditionalFormatting sqref="W51">
    <cfRule type="cellIs" dxfId="5177" priority="261" operator="lessThan">
      <formula>$C$4</formula>
    </cfRule>
  </conditionalFormatting>
  <conditionalFormatting sqref="W52">
    <cfRule type="cellIs" dxfId="5176" priority="262" operator="lessThan">
      <formula>$C$4</formula>
    </cfRule>
  </conditionalFormatting>
  <conditionalFormatting sqref="W53">
    <cfRule type="cellIs" dxfId="5175" priority="263" operator="lessThan">
      <formula>$C$4</formula>
    </cfRule>
  </conditionalFormatting>
  <conditionalFormatting sqref="W54">
    <cfRule type="cellIs" dxfId="5174" priority="264" operator="lessThan">
      <formula>$C$4</formula>
    </cfRule>
  </conditionalFormatting>
  <conditionalFormatting sqref="W55">
    <cfRule type="cellIs" dxfId="5173" priority="265" operator="lessThan">
      <formula>$C$4</formula>
    </cfRule>
  </conditionalFormatting>
  <conditionalFormatting sqref="W56">
    <cfRule type="cellIs" dxfId="5172" priority="266" operator="lessThan">
      <formula>$C$4</formula>
    </cfRule>
  </conditionalFormatting>
  <conditionalFormatting sqref="W57">
    <cfRule type="cellIs" dxfId="5171" priority="267" operator="lessThan">
      <formula>$C$4</formula>
    </cfRule>
  </conditionalFormatting>
  <conditionalFormatting sqref="W58">
    <cfRule type="cellIs" dxfId="5170" priority="268" operator="lessThan">
      <formula>$C$4</formula>
    </cfRule>
  </conditionalFormatting>
  <conditionalFormatting sqref="W59">
    <cfRule type="cellIs" dxfId="5169" priority="269" operator="lessThan">
      <formula>$C$4</formula>
    </cfRule>
  </conditionalFormatting>
  <conditionalFormatting sqref="W60">
    <cfRule type="cellIs" dxfId="5168" priority="270" operator="lessThan">
      <formula>$C$4</formula>
    </cfRule>
  </conditionalFormatting>
  <conditionalFormatting sqref="X11">
    <cfRule type="cellIs" dxfId="5167" priority="271" operator="lessThan">
      <formula>$C$4</formula>
    </cfRule>
  </conditionalFormatting>
  <conditionalFormatting sqref="X12">
    <cfRule type="cellIs" dxfId="5166" priority="272" operator="lessThan">
      <formula>$C$4</formula>
    </cfRule>
  </conditionalFormatting>
  <conditionalFormatting sqref="X13">
    <cfRule type="cellIs" dxfId="5165" priority="273" operator="lessThan">
      <formula>$C$4</formula>
    </cfRule>
  </conditionalFormatting>
  <conditionalFormatting sqref="X14">
    <cfRule type="cellIs" dxfId="5164" priority="274" operator="lessThan">
      <formula>$C$4</formula>
    </cfRule>
  </conditionalFormatting>
  <conditionalFormatting sqref="X15">
    <cfRule type="cellIs" dxfId="5163" priority="275" operator="lessThan">
      <formula>$C$4</formula>
    </cfRule>
  </conditionalFormatting>
  <conditionalFormatting sqref="X16">
    <cfRule type="cellIs" dxfId="5162" priority="276" operator="lessThan">
      <formula>$C$4</formula>
    </cfRule>
  </conditionalFormatting>
  <conditionalFormatting sqref="X17">
    <cfRule type="cellIs" dxfId="5161" priority="277" operator="lessThan">
      <formula>$C$4</formula>
    </cfRule>
  </conditionalFormatting>
  <conditionalFormatting sqref="X18">
    <cfRule type="cellIs" dxfId="5160" priority="278" operator="lessThan">
      <formula>$C$4</formula>
    </cfRule>
  </conditionalFormatting>
  <conditionalFormatting sqref="X19">
    <cfRule type="cellIs" dxfId="5159" priority="279" operator="lessThan">
      <formula>$C$4</formula>
    </cfRule>
  </conditionalFormatting>
  <conditionalFormatting sqref="X20">
    <cfRule type="cellIs" dxfId="5158" priority="280" operator="lessThan">
      <formula>$C$4</formula>
    </cfRule>
  </conditionalFormatting>
  <conditionalFormatting sqref="X21">
    <cfRule type="cellIs" dxfId="5157" priority="281" operator="lessThan">
      <formula>$C$4</formula>
    </cfRule>
  </conditionalFormatting>
  <conditionalFormatting sqref="X22">
    <cfRule type="cellIs" dxfId="5156" priority="282" operator="lessThan">
      <formula>$C$4</formula>
    </cfRule>
  </conditionalFormatting>
  <conditionalFormatting sqref="X23">
    <cfRule type="cellIs" dxfId="5155" priority="283" operator="lessThan">
      <formula>$C$4</formula>
    </cfRule>
  </conditionalFormatting>
  <conditionalFormatting sqref="X24">
    <cfRule type="cellIs" dxfId="5154" priority="284" operator="lessThan">
      <formula>$C$4</formula>
    </cfRule>
  </conditionalFormatting>
  <conditionalFormatting sqref="X25">
    <cfRule type="cellIs" dxfId="5153" priority="285" operator="lessThan">
      <formula>$C$4</formula>
    </cfRule>
  </conditionalFormatting>
  <conditionalFormatting sqref="X26">
    <cfRule type="cellIs" dxfId="5152" priority="286" operator="lessThan">
      <formula>$C$4</formula>
    </cfRule>
  </conditionalFormatting>
  <conditionalFormatting sqref="X27">
    <cfRule type="cellIs" dxfId="5151" priority="287" operator="lessThan">
      <formula>$C$4</formula>
    </cfRule>
  </conditionalFormatting>
  <conditionalFormatting sqref="X28">
    <cfRule type="cellIs" dxfId="5150" priority="288" operator="lessThan">
      <formula>$C$4</formula>
    </cfRule>
  </conditionalFormatting>
  <conditionalFormatting sqref="X29">
    <cfRule type="cellIs" dxfId="5149" priority="289" operator="lessThan">
      <formula>$C$4</formula>
    </cfRule>
  </conditionalFormatting>
  <conditionalFormatting sqref="X30">
    <cfRule type="cellIs" dxfId="5148" priority="290" operator="lessThan">
      <formula>$C$4</formula>
    </cfRule>
  </conditionalFormatting>
  <conditionalFormatting sqref="X31">
    <cfRule type="cellIs" dxfId="5147" priority="291" operator="lessThan">
      <formula>$C$4</formula>
    </cfRule>
  </conditionalFormatting>
  <conditionalFormatting sqref="X32">
    <cfRule type="cellIs" dxfId="5146" priority="292" operator="lessThan">
      <formula>$C$4</formula>
    </cfRule>
  </conditionalFormatting>
  <conditionalFormatting sqref="X33">
    <cfRule type="cellIs" dxfId="5145" priority="293" operator="lessThan">
      <formula>$C$4</formula>
    </cfRule>
  </conditionalFormatting>
  <conditionalFormatting sqref="X34">
    <cfRule type="cellIs" dxfId="5144" priority="294" operator="lessThan">
      <formula>$C$4</formula>
    </cfRule>
  </conditionalFormatting>
  <conditionalFormatting sqref="X35">
    <cfRule type="cellIs" dxfId="5143" priority="295" operator="lessThan">
      <formula>$C$4</formula>
    </cfRule>
  </conditionalFormatting>
  <conditionalFormatting sqref="X36">
    <cfRule type="cellIs" dxfId="5142" priority="296" operator="lessThan">
      <formula>$C$4</formula>
    </cfRule>
  </conditionalFormatting>
  <conditionalFormatting sqref="X37">
    <cfRule type="cellIs" dxfId="5141" priority="297" operator="lessThan">
      <formula>$C$4</formula>
    </cfRule>
  </conditionalFormatting>
  <conditionalFormatting sqref="X38">
    <cfRule type="cellIs" dxfId="5140" priority="298" operator="lessThan">
      <formula>$C$4</formula>
    </cfRule>
  </conditionalFormatting>
  <conditionalFormatting sqref="X39">
    <cfRule type="cellIs" dxfId="5139" priority="299" operator="lessThan">
      <formula>$C$4</formula>
    </cfRule>
  </conditionalFormatting>
  <conditionalFormatting sqref="X40">
    <cfRule type="cellIs" dxfId="5138" priority="300" operator="lessThan">
      <formula>$C$4</formula>
    </cfRule>
  </conditionalFormatting>
  <conditionalFormatting sqref="X41">
    <cfRule type="cellIs" dxfId="5137" priority="301" operator="lessThan">
      <formula>$C$4</formula>
    </cfRule>
  </conditionalFormatting>
  <conditionalFormatting sqref="X42">
    <cfRule type="cellIs" dxfId="5136" priority="302" operator="lessThan">
      <formula>$C$4</formula>
    </cfRule>
  </conditionalFormatting>
  <conditionalFormatting sqref="X43">
    <cfRule type="cellIs" dxfId="5135" priority="303" operator="lessThan">
      <formula>$C$4</formula>
    </cfRule>
  </conditionalFormatting>
  <conditionalFormatting sqref="X44">
    <cfRule type="cellIs" dxfId="5134" priority="304" operator="lessThan">
      <formula>$C$4</formula>
    </cfRule>
  </conditionalFormatting>
  <conditionalFormatting sqref="X45">
    <cfRule type="cellIs" dxfId="5133" priority="305" operator="lessThan">
      <formula>$C$4</formula>
    </cfRule>
  </conditionalFormatting>
  <conditionalFormatting sqref="X46">
    <cfRule type="cellIs" dxfId="5132" priority="306" operator="lessThan">
      <formula>$C$4</formula>
    </cfRule>
  </conditionalFormatting>
  <conditionalFormatting sqref="X47">
    <cfRule type="cellIs" dxfId="5131" priority="307" operator="lessThan">
      <formula>$C$4</formula>
    </cfRule>
  </conditionalFormatting>
  <conditionalFormatting sqref="X48">
    <cfRule type="cellIs" dxfId="5130" priority="308" operator="lessThan">
      <formula>$C$4</formula>
    </cfRule>
  </conditionalFormatting>
  <conditionalFormatting sqref="X49">
    <cfRule type="cellIs" dxfId="5129" priority="309" operator="lessThan">
      <formula>$C$4</formula>
    </cfRule>
  </conditionalFormatting>
  <conditionalFormatting sqref="X50">
    <cfRule type="cellIs" dxfId="5128" priority="310" operator="lessThan">
      <formula>$C$4</formula>
    </cfRule>
  </conditionalFormatting>
  <conditionalFormatting sqref="X51">
    <cfRule type="cellIs" dxfId="5127" priority="311" operator="lessThan">
      <formula>$C$4</formula>
    </cfRule>
  </conditionalFormatting>
  <conditionalFormatting sqref="X52">
    <cfRule type="cellIs" dxfId="5126" priority="312" operator="lessThan">
      <formula>$C$4</formula>
    </cfRule>
  </conditionalFormatting>
  <conditionalFormatting sqref="X53">
    <cfRule type="cellIs" dxfId="5125" priority="313" operator="lessThan">
      <formula>$C$4</formula>
    </cfRule>
  </conditionalFormatting>
  <conditionalFormatting sqref="X54">
    <cfRule type="cellIs" dxfId="5124" priority="314" operator="lessThan">
      <formula>$C$4</formula>
    </cfRule>
  </conditionalFormatting>
  <conditionalFormatting sqref="X55">
    <cfRule type="cellIs" dxfId="5123" priority="315" operator="lessThan">
      <formula>$C$4</formula>
    </cfRule>
  </conditionalFormatting>
  <conditionalFormatting sqref="X56">
    <cfRule type="cellIs" dxfId="5122" priority="316" operator="lessThan">
      <formula>$C$4</formula>
    </cfRule>
  </conditionalFormatting>
  <conditionalFormatting sqref="X57">
    <cfRule type="cellIs" dxfId="5121" priority="317" operator="lessThan">
      <formula>$C$4</formula>
    </cfRule>
  </conditionalFormatting>
  <conditionalFormatting sqref="X58">
    <cfRule type="cellIs" dxfId="5120" priority="318" operator="lessThan">
      <formula>$C$4</formula>
    </cfRule>
  </conditionalFormatting>
  <conditionalFormatting sqref="X59">
    <cfRule type="cellIs" dxfId="5119" priority="319" operator="lessThan">
      <formula>$C$4</formula>
    </cfRule>
  </conditionalFormatting>
  <conditionalFormatting sqref="X60">
    <cfRule type="cellIs" dxfId="5118" priority="320" operator="lessThan">
      <formula>$C$4</formula>
    </cfRule>
  </conditionalFormatting>
  <conditionalFormatting sqref="Y11">
    <cfRule type="cellIs" dxfId="5117" priority="321" operator="lessThan">
      <formula>$C$4</formula>
    </cfRule>
  </conditionalFormatting>
  <conditionalFormatting sqref="Y12">
    <cfRule type="cellIs" dxfId="5116" priority="322" operator="lessThan">
      <formula>$C$4</formula>
    </cfRule>
  </conditionalFormatting>
  <conditionalFormatting sqref="Y13">
    <cfRule type="cellIs" dxfId="5115" priority="323" operator="lessThan">
      <formula>$C$4</formula>
    </cfRule>
  </conditionalFormatting>
  <conditionalFormatting sqref="Y14">
    <cfRule type="cellIs" dxfId="5114" priority="324" operator="lessThan">
      <formula>$C$4</formula>
    </cfRule>
  </conditionalFormatting>
  <conditionalFormatting sqref="Y15">
    <cfRule type="cellIs" dxfId="5113" priority="325" operator="lessThan">
      <formula>$C$4</formula>
    </cfRule>
  </conditionalFormatting>
  <conditionalFormatting sqref="Y16">
    <cfRule type="cellIs" dxfId="5112" priority="326" operator="lessThan">
      <formula>$C$4</formula>
    </cfRule>
  </conditionalFormatting>
  <conditionalFormatting sqref="Y17">
    <cfRule type="cellIs" dxfId="5111" priority="327" operator="lessThan">
      <formula>$C$4</formula>
    </cfRule>
  </conditionalFormatting>
  <conditionalFormatting sqref="Y18">
    <cfRule type="cellIs" dxfId="5110" priority="328" operator="lessThan">
      <formula>$C$4</formula>
    </cfRule>
  </conditionalFormatting>
  <conditionalFormatting sqref="Y19">
    <cfRule type="cellIs" dxfId="5109" priority="329" operator="lessThan">
      <formula>$C$4</formula>
    </cfRule>
  </conditionalFormatting>
  <conditionalFormatting sqref="Y20">
    <cfRule type="cellIs" dxfId="5108" priority="330" operator="lessThan">
      <formula>$C$4</formula>
    </cfRule>
  </conditionalFormatting>
  <conditionalFormatting sqref="Y21">
    <cfRule type="cellIs" dxfId="5107" priority="331" operator="lessThan">
      <formula>$C$4</formula>
    </cfRule>
  </conditionalFormatting>
  <conditionalFormatting sqref="Y22">
    <cfRule type="cellIs" dxfId="5106" priority="332" operator="lessThan">
      <formula>$C$4</formula>
    </cfRule>
  </conditionalFormatting>
  <conditionalFormatting sqref="Y23">
    <cfRule type="cellIs" dxfId="5105" priority="333" operator="lessThan">
      <formula>$C$4</formula>
    </cfRule>
  </conditionalFormatting>
  <conditionalFormatting sqref="Y24">
    <cfRule type="cellIs" dxfId="5104" priority="334" operator="lessThan">
      <formula>$C$4</formula>
    </cfRule>
  </conditionalFormatting>
  <conditionalFormatting sqref="Y25">
    <cfRule type="cellIs" dxfId="5103" priority="335" operator="lessThan">
      <formula>$C$4</formula>
    </cfRule>
  </conditionalFormatting>
  <conditionalFormatting sqref="Y26">
    <cfRule type="cellIs" dxfId="5102" priority="336" operator="lessThan">
      <formula>$C$4</formula>
    </cfRule>
  </conditionalFormatting>
  <conditionalFormatting sqref="Y27">
    <cfRule type="cellIs" dxfId="5101" priority="337" operator="lessThan">
      <formula>$C$4</formula>
    </cfRule>
  </conditionalFormatting>
  <conditionalFormatting sqref="Y28">
    <cfRule type="cellIs" dxfId="5100" priority="338" operator="lessThan">
      <formula>$C$4</formula>
    </cfRule>
  </conditionalFormatting>
  <conditionalFormatting sqref="Y29">
    <cfRule type="cellIs" dxfId="5099" priority="339" operator="lessThan">
      <formula>$C$4</formula>
    </cfRule>
  </conditionalFormatting>
  <conditionalFormatting sqref="Y30">
    <cfRule type="cellIs" dxfId="5098" priority="340" operator="lessThan">
      <formula>$C$4</formula>
    </cfRule>
  </conditionalFormatting>
  <conditionalFormatting sqref="Y31">
    <cfRule type="cellIs" dxfId="5097" priority="341" operator="lessThan">
      <formula>$C$4</formula>
    </cfRule>
  </conditionalFormatting>
  <conditionalFormatting sqref="Y32">
    <cfRule type="cellIs" dxfId="5096" priority="342" operator="lessThan">
      <formula>$C$4</formula>
    </cfRule>
  </conditionalFormatting>
  <conditionalFormatting sqref="Y33">
    <cfRule type="cellIs" dxfId="5095" priority="343" operator="lessThan">
      <formula>$C$4</formula>
    </cfRule>
  </conditionalFormatting>
  <conditionalFormatting sqref="Y34">
    <cfRule type="cellIs" dxfId="5094" priority="344" operator="lessThan">
      <formula>$C$4</formula>
    </cfRule>
  </conditionalFormatting>
  <conditionalFormatting sqref="Y35">
    <cfRule type="cellIs" dxfId="5093" priority="345" operator="lessThan">
      <formula>$C$4</formula>
    </cfRule>
  </conditionalFormatting>
  <conditionalFormatting sqref="Y36">
    <cfRule type="cellIs" dxfId="5092" priority="346" operator="lessThan">
      <formula>$C$4</formula>
    </cfRule>
  </conditionalFormatting>
  <conditionalFormatting sqref="Y37">
    <cfRule type="cellIs" dxfId="5091" priority="347" operator="lessThan">
      <formula>$C$4</formula>
    </cfRule>
  </conditionalFormatting>
  <conditionalFormatting sqref="Y38">
    <cfRule type="cellIs" dxfId="5090" priority="348" operator="lessThan">
      <formula>$C$4</formula>
    </cfRule>
  </conditionalFormatting>
  <conditionalFormatting sqref="Y39">
    <cfRule type="cellIs" dxfId="5089" priority="349" operator="lessThan">
      <formula>$C$4</formula>
    </cfRule>
  </conditionalFormatting>
  <conditionalFormatting sqref="Y40">
    <cfRule type="cellIs" dxfId="5088" priority="350" operator="lessThan">
      <formula>$C$4</formula>
    </cfRule>
  </conditionalFormatting>
  <conditionalFormatting sqref="Y41">
    <cfRule type="cellIs" dxfId="5087" priority="351" operator="lessThan">
      <formula>$C$4</formula>
    </cfRule>
  </conditionalFormatting>
  <conditionalFormatting sqref="Y42">
    <cfRule type="cellIs" dxfId="5086" priority="352" operator="lessThan">
      <formula>$C$4</formula>
    </cfRule>
  </conditionalFormatting>
  <conditionalFormatting sqref="Y43">
    <cfRule type="cellIs" dxfId="5085" priority="353" operator="lessThan">
      <formula>$C$4</formula>
    </cfRule>
  </conditionalFormatting>
  <conditionalFormatting sqref="Y44">
    <cfRule type="cellIs" dxfId="5084" priority="354" operator="lessThan">
      <formula>$C$4</formula>
    </cfRule>
  </conditionalFormatting>
  <conditionalFormatting sqref="Y45">
    <cfRule type="cellIs" dxfId="5083" priority="355" operator="lessThan">
      <formula>$C$4</formula>
    </cfRule>
  </conditionalFormatting>
  <conditionalFormatting sqref="Y46">
    <cfRule type="cellIs" dxfId="5082" priority="356" operator="lessThan">
      <formula>$C$4</formula>
    </cfRule>
  </conditionalFormatting>
  <conditionalFormatting sqref="Y47">
    <cfRule type="cellIs" dxfId="5081" priority="357" operator="lessThan">
      <formula>$C$4</formula>
    </cfRule>
  </conditionalFormatting>
  <conditionalFormatting sqref="Y48">
    <cfRule type="cellIs" dxfId="5080" priority="358" operator="lessThan">
      <formula>$C$4</formula>
    </cfRule>
  </conditionalFormatting>
  <conditionalFormatting sqref="Y49">
    <cfRule type="cellIs" dxfId="5079" priority="359" operator="lessThan">
      <formula>$C$4</formula>
    </cfRule>
  </conditionalFormatting>
  <conditionalFormatting sqref="Y50">
    <cfRule type="cellIs" dxfId="5078" priority="360" operator="lessThan">
      <formula>$C$4</formula>
    </cfRule>
  </conditionalFormatting>
  <conditionalFormatting sqref="Y51">
    <cfRule type="cellIs" dxfId="5077" priority="361" operator="lessThan">
      <formula>$C$4</formula>
    </cfRule>
  </conditionalFormatting>
  <conditionalFormatting sqref="Y52">
    <cfRule type="cellIs" dxfId="5076" priority="362" operator="lessThan">
      <formula>$C$4</formula>
    </cfRule>
  </conditionalFormatting>
  <conditionalFormatting sqref="Y53">
    <cfRule type="cellIs" dxfId="5075" priority="363" operator="lessThan">
      <formula>$C$4</formula>
    </cfRule>
  </conditionalFormatting>
  <conditionalFormatting sqref="Y54">
    <cfRule type="cellIs" dxfId="5074" priority="364" operator="lessThan">
      <formula>$C$4</formula>
    </cfRule>
  </conditionalFormatting>
  <conditionalFormatting sqref="Y55">
    <cfRule type="cellIs" dxfId="5073" priority="365" operator="lessThan">
      <formula>$C$4</formula>
    </cfRule>
  </conditionalFormatting>
  <conditionalFormatting sqref="Y56">
    <cfRule type="cellIs" dxfId="5072" priority="366" operator="lessThan">
      <formula>$C$4</formula>
    </cfRule>
  </conditionalFormatting>
  <conditionalFormatting sqref="Y57">
    <cfRule type="cellIs" dxfId="5071" priority="367" operator="lessThan">
      <formula>$C$4</formula>
    </cfRule>
  </conditionalFormatting>
  <conditionalFormatting sqref="Y58">
    <cfRule type="cellIs" dxfId="5070" priority="368" operator="lessThan">
      <formula>$C$4</formula>
    </cfRule>
  </conditionalFormatting>
  <conditionalFormatting sqref="Y59">
    <cfRule type="cellIs" dxfId="5069" priority="369" operator="lessThan">
      <formula>$C$4</formula>
    </cfRule>
  </conditionalFormatting>
  <conditionalFormatting sqref="Y60">
    <cfRule type="cellIs" dxfId="5068" priority="370" operator="lessThan">
      <formula>$C$4</formula>
    </cfRule>
  </conditionalFormatting>
  <conditionalFormatting sqref="Z11">
    <cfRule type="cellIs" dxfId="5067" priority="371" operator="lessThan">
      <formula>$C$4</formula>
    </cfRule>
  </conditionalFormatting>
  <conditionalFormatting sqref="Z12">
    <cfRule type="cellIs" dxfId="5066" priority="372" operator="lessThan">
      <formula>$C$4</formula>
    </cfRule>
  </conditionalFormatting>
  <conditionalFormatting sqref="Z13">
    <cfRule type="cellIs" dxfId="5065" priority="373" operator="lessThan">
      <formula>$C$4</formula>
    </cfRule>
  </conditionalFormatting>
  <conditionalFormatting sqref="Z14">
    <cfRule type="cellIs" dxfId="5064" priority="374" operator="lessThan">
      <formula>$C$4</formula>
    </cfRule>
  </conditionalFormatting>
  <conditionalFormatting sqref="Z15">
    <cfRule type="cellIs" dxfId="5063" priority="375" operator="lessThan">
      <formula>$C$4</formula>
    </cfRule>
  </conditionalFormatting>
  <conditionalFormatting sqref="Z16">
    <cfRule type="cellIs" dxfId="5062" priority="376" operator="lessThan">
      <formula>$C$4</formula>
    </cfRule>
  </conditionalFormatting>
  <conditionalFormatting sqref="Z17">
    <cfRule type="cellIs" dxfId="5061" priority="377" operator="lessThan">
      <formula>$C$4</formula>
    </cfRule>
  </conditionalFormatting>
  <conditionalFormatting sqref="Z18">
    <cfRule type="cellIs" dxfId="5060" priority="378" operator="lessThan">
      <formula>$C$4</formula>
    </cfRule>
  </conditionalFormatting>
  <conditionalFormatting sqref="Z19">
    <cfRule type="cellIs" dxfId="5059" priority="379" operator="lessThan">
      <formula>$C$4</formula>
    </cfRule>
  </conditionalFormatting>
  <conditionalFormatting sqref="Z20">
    <cfRule type="cellIs" dxfId="5058" priority="380" operator="lessThan">
      <formula>$C$4</formula>
    </cfRule>
  </conditionalFormatting>
  <conditionalFormatting sqref="Z21">
    <cfRule type="cellIs" dxfId="5057" priority="381" operator="lessThan">
      <formula>$C$4</formula>
    </cfRule>
  </conditionalFormatting>
  <conditionalFormatting sqref="Z22">
    <cfRule type="cellIs" dxfId="5056" priority="382" operator="lessThan">
      <formula>$C$4</formula>
    </cfRule>
  </conditionalFormatting>
  <conditionalFormatting sqref="Z23">
    <cfRule type="cellIs" dxfId="5055" priority="383" operator="lessThan">
      <formula>$C$4</formula>
    </cfRule>
  </conditionalFormatting>
  <conditionalFormatting sqref="Z24">
    <cfRule type="cellIs" dxfId="5054" priority="384" operator="lessThan">
      <formula>$C$4</formula>
    </cfRule>
  </conditionalFormatting>
  <conditionalFormatting sqref="Z25">
    <cfRule type="cellIs" dxfId="5053" priority="385" operator="lessThan">
      <formula>$C$4</formula>
    </cfRule>
  </conditionalFormatting>
  <conditionalFormatting sqref="Z26">
    <cfRule type="cellIs" dxfId="5052" priority="386" operator="lessThan">
      <formula>$C$4</formula>
    </cfRule>
  </conditionalFormatting>
  <conditionalFormatting sqref="Z27">
    <cfRule type="cellIs" dxfId="5051" priority="387" operator="lessThan">
      <formula>$C$4</formula>
    </cfRule>
  </conditionalFormatting>
  <conditionalFormatting sqref="Z28">
    <cfRule type="cellIs" dxfId="5050" priority="388" operator="lessThan">
      <formula>$C$4</formula>
    </cfRule>
  </conditionalFormatting>
  <conditionalFormatting sqref="Z29">
    <cfRule type="cellIs" dxfId="5049" priority="389" operator="lessThan">
      <formula>$C$4</formula>
    </cfRule>
  </conditionalFormatting>
  <conditionalFormatting sqref="Z30">
    <cfRule type="cellIs" dxfId="5048" priority="390" operator="lessThan">
      <formula>$C$4</formula>
    </cfRule>
  </conditionalFormatting>
  <conditionalFormatting sqref="Z31">
    <cfRule type="cellIs" dxfId="5047" priority="391" operator="lessThan">
      <formula>$C$4</formula>
    </cfRule>
  </conditionalFormatting>
  <conditionalFormatting sqref="Z32">
    <cfRule type="cellIs" dxfId="5046" priority="392" operator="lessThan">
      <formula>$C$4</formula>
    </cfRule>
  </conditionalFormatting>
  <conditionalFormatting sqref="Z33">
    <cfRule type="cellIs" dxfId="5045" priority="393" operator="lessThan">
      <formula>$C$4</formula>
    </cfRule>
  </conditionalFormatting>
  <conditionalFormatting sqref="Z34">
    <cfRule type="cellIs" dxfId="5044" priority="394" operator="lessThan">
      <formula>$C$4</formula>
    </cfRule>
  </conditionalFormatting>
  <conditionalFormatting sqref="Z35">
    <cfRule type="cellIs" dxfId="5043" priority="395" operator="lessThan">
      <formula>$C$4</formula>
    </cfRule>
  </conditionalFormatting>
  <conditionalFormatting sqref="Z36">
    <cfRule type="cellIs" dxfId="5042" priority="396" operator="lessThan">
      <formula>$C$4</formula>
    </cfRule>
  </conditionalFormatting>
  <conditionalFormatting sqref="Z37">
    <cfRule type="cellIs" dxfId="5041" priority="397" operator="lessThan">
      <formula>$C$4</formula>
    </cfRule>
  </conditionalFormatting>
  <conditionalFormatting sqref="Z38">
    <cfRule type="cellIs" dxfId="5040" priority="398" operator="lessThan">
      <formula>$C$4</formula>
    </cfRule>
  </conditionalFormatting>
  <conditionalFormatting sqref="Z39">
    <cfRule type="cellIs" dxfId="5039" priority="399" operator="lessThan">
      <formula>$C$4</formula>
    </cfRule>
  </conditionalFormatting>
  <conditionalFormatting sqref="Z40">
    <cfRule type="cellIs" dxfId="5038" priority="400" operator="lessThan">
      <formula>$C$4</formula>
    </cfRule>
  </conditionalFormatting>
  <conditionalFormatting sqref="Z41">
    <cfRule type="cellIs" dxfId="5037" priority="401" operator="lessThan">
      <formula>$C$4</formula>
    </cfRule>
  </conditionalFormatting>
  <conditionalFormatting sqref="Z42">
    <cfRule type="cellIs" dxfId="5036" priority="402" operator="lessThan">
      <formula>$C$4</formula>
    </cfRule>
  </conditionalFormatting>
  <conditionalFormatting sqref="Z43">
    <cfRule type="cellIs" dxfId="5035" priority="403" operator="lessThan">
      <formula>$C$4</formula>
    </cfRule>
  </conditionalFormatting>
  <conditionalFormatting sqref="Z44">
    <cfRule type="cellIs" dxfId="5034" priority="404" operator="lessThan">
      <formula>$C$4</formula>
    </cfRule>
  </conditionalFormatting>
  <conditionalFormatting sqref="Z45">
    <cfRule type="cellIs" dxfId="5033" priority="405" operator="lessThan">
      <formula>$C$4</formula>
    </cfRule>
  </conditionalFormatting>
  <conditionalFormatting sqref="Z46">
    <cfRule type="cellIs" dxfId="5032" priority="406" operator="lessThan">
      <formula>$C$4</formula>
    </cfRule>
  </conditionalFormatting>
  <conditionalFormatting sqref="Z47">
    <cfRule type="cellIs" dxfId="5031" priority="407" operator="lessThan">
      <formula>$C$4</formula>
    </cfRule>
  </conditionalFormatting>
  <conditionalFormatting sqref="Z48">
    <cfRule type="cellIs" dxfId="5030" priority="408" operator="lessThan">
      <formula>$C$4</formula>
    </cfRule>
  </conditionalFormatting>
  <conditionalFormatting sqref="Z49">
    <cfRule type="cellIs" dxfId="5029" priority="409" operator="lessThan">
      <formula>$C$4</formula>
    </cfRule>
  </conditionalFormatting>
  <conditionalFormatting sqref="Z50">
    <cfRule type="cellIs" dxfId="5028" priority="410" operator="lessThan">
      <formula>$C$4</formula>
    </cfRule>
  </conditionalFormatting>
  <conditionalFormatting sqref="Z51">
    <cfRule type="cellIs" dxfId="5027" priority="411" operator="lessThan">
      <formula>$C$4</formula>
    </cfRule>
  </conditionalFormatting>
  <conditionalFormatting sqref="Z52">
    <cfRule type="cellIs" dxfId="5026" priority="412" operator="lessThan">
      <formula>$C$4</formula>
    </cfRule>
  </conditionalFormatting>
  <conditionalFormatting sqref="Z53">
    <cfRule type="cellIs" dxfId="5025" priority="413" operator="lessThan">
      <formula>$C$4</formula>
    </cfRule>
  </conditionalFormatting>
  <conditionalFormatting sqref="Z54">
    <cfRule type="cellIs" dxfId="5024" priority="414" operator="lessThan">
      <formula>$C$4</formula>
    </cfRule>
  </conditionalFormatting>
  <conditionalFormatting sqref="Z55">
    <cfRule type="cellIs" dxfId="5023" priority="415" operator="lessThan">
      <formula>$C$4</formula>
    </cfRule>
  </conditionalFormatting>
  <conditionalFormatting sqref="Z56">
    <cfRule type="cellIs" dxfId="5022" priority="416" operator="lessThan">
      <formula>$C$4</formula>
    </cfRule>
  </conditionalFormatting>
  <conditionalFormatting sqref="Z57">
    <cfRule type="cellIs" dxfId="5021" priority="417" operator="lessThan">
      <formula>$C$4</formula>
    </cfRule>
  </conditionalFormatting>
  <conditionalFormatting sqref="Z58">
    <cfRule type="cellIs" dxfId="5020" priority="418" operator="lessThan">
      <formula>$C$4</formula>
    </cfRule>
  </conditionalFormatting>
  <conditionalFormatting sqref="Z59">
    <cfRule type="cellIs" dxfId="5019" priority="419" operator="lessThan">
      <formula>$C$4</formula>
    </cfRule>
  </conditionalFormatting>
  <conditionalFormatting sqref="Z60">
    <cfRule type="cellIs" dxfId="5018" priority="420" operator="lessThan">
      <formula>$C$4</formula>
    </cfRule>
  </conditionalFormatting>
  <conditionalFormatting sqref="AA11">
    <cfRule type="cellIs" dxfId="5017" priority="421" operator="lessThan">
      <formula>$C$4</formula>
    </cfRule>
  </conditionalFormatting>
  <conditionalFormatting sqref="AA12">
    <cfRule type="cellIs" dxfId="5016" priority="422" operator="lessThan">
      <formula>$C$4</formula>
    </cfRule>
  </conditionalFormatting>
  <conditionalFormatting sqref="AA13">
    <cfRule type="cellIs" dxfId="5015" priority="423" operator="lessThan">
      <formula>$C$4</formula>
    </cfRule>
  </conditionalFormatting>
  <conditionalFormatting sqref="AA14">
    <cfRule type="cellIs" dxfId="5014" priority="424" operator="lessThan">
      <formula>$C$4</formula>
    </cfRule>
  </conditionalFormatting>
  <conditionalFormatting sqref="AA15">
    <cfRule type="cellIs" dxfId="5013" priority="425" operator="lessThan">
      <formula>$C$4</formula>
    </cfRule>
  </conditionalFormatting>
  <conditionalFormatting sqref="AA16">
    <cfRule type="cellIs" dxfId="5012" priority="426" operator="lessThan">
      <formula>$C$4</formula>
    </cfRule>
  </conditionalFormatting>
  <conditionalFormatting sqref="AA17">
    <cfRule type="cellIs" dxfId="5011" priority="427" operator="lessThan">
      <formula>$C$4</formula>
    </cfRule>
  </conditionalFormatting>
  <conditionalFormatting sqref="AA18">
    <cfRule type="cellIs" dxfId="5010" priority="428" operator="lessThan">
      <formula>$C$4</formula>
    </cfRule>
  </conditionalFormatting>
  <conditionalFormatting sqref="AA19">
    <cfRule type="cellIs" dxfId="5009" priority="429" operator="lessThan">
      <formula>$C$4</formula>
    </cfRule>
  </conditionalFormatting>
  <conditionalFormatting sqref="AA20">
    <cfRule type="cellIs" dxfId="5008" priority="430" operator="lessThan">
      <formula>$C$4</formula>
    </cfRule>
  </conditionalFormatting>
  <conditionalFormatting sqref="AA21">
    <cfRule type="cellIs" dxfId="5007" priority="431" operator="lessThan">
      <formula>$C$4</formula>
    </cfRule>
  </conditionalFormatting>
  <conditionalFormatting sqref="AA22">
    <cfRule type="cellIs" dxfId="5006" priority="432" operator="lessThan">
      <formula>$C$4</formula>
    </cfRule>
  </conditionalFormatting>
  <conditionalFormatting sqref="AA23">
    <cfRule type="cellIs" dxfId="5005" priority="433" operator="lessThan">
      <formula>$C$4</formula>
    </cfRule>
  </conditionalFormatting>
  <conditionalFormatting sqref="AA24">
    <cfRule type="cellIs" dxfId="5004" priority="434" operator="lessThan">
      <formula>$C$4</formula>
    </cfRule>
  </conditionalFormatting>
  <conditionalFormatting sqref="AA25">
    <cfRule type="cellIs" dxfId="5003" priority="435" operator="lessThan">
      <formula>$C$4</formula>
    </cfRule>
  </conditionalFormatting>
  <conditionalFormatting sqref="AA26">
    <cfRule type="cellIs" dxfId="5002" priority="436" operator="lessThan">
      <formula>$C$4</formula>
    </cfRule>
  </conditionalFormatting>
  <conditionalFormatting sqref="AA27">
    <cfRule type="cellIs" dxfId="5001" priority="437" operator="lessThan">
      <formula>$C$4</formula>
    </cfRule>
  </conditionalFormatting>
  <conditionalFormatting sqref="AA28">
    <cfRule type="cellIs" dxfId="5000" priority="438" operator="lessThan">
      <formula>$C$4</formula>
    </cfRule>
  </conditionalFormatting>
  <conditionalFormatting sqref="AA29">
    <cfRule type="cellIs" dxfId="4999" priority="439" operator="lessThan">
      <formula>$C$4</formula>
    </cfRule>
  </conditionalFormatting>
  <conditionalFormatting sqref="AA30">
    <cfRule type="cellIs" dxfId="4998" priority="440" operator="lessThan">
      <formula>$C$4</formula>
    </cfRule>
  </conditionalFormatting>
  <conditionalFormatting sqref="AA31">
    <cfRule type="cellIs" dxfId="4997" priority="441" operator="lessThan">
      <formula>$C$4</formula>
    </cfRule>
  </conditionalFormatting>
  <conditionalFormatting sqref="AA32">
    <cfRule type="cellIs" dxfId="4996" priority="442" operator="lessThan">
      <formula>$C$4</formula>
    </cfRule>
  </conditionalFormatting>
  <conditionalFormatting sqref="AA33">
    <cfRule type="cellIs" dxfId="4995" priority="443" operator="lessThan">
      <formula>$C$4</formula>
    </cfRule>
  </conditionalFormatting>
  <conditionalFormatting sqref="AA34">
    <cfRule type="cellIs" dxfId="4994" priority="444" operator="lessThan">
      <formula>$C$4</formula>
    </cfRule>
  </conditionalFormatting>
  <conditionalFormatting sqref="AA35">
    <cfRule type="cellIs" dxfId="4993" priority="445" operator="lessThan">
      <formula>$C$4</formula>
    </cfRule>
  </conditionalFormatting>
  <conditionalFormatting sqref="AA36">
    <cfRule type="cellIs" dxfId="4992" priority="446" operator="lessThan">
      <formula>$C$4</formula>
    </cfRule>
  </conditionalFormatting>
  <conditionalFormatting sqref="AA37">
    <cfRule type="cellIs" dxfId="4991" priority="447" operator="lessThan">
      <formula>$C$4</formula>
    </cfRule>
  </conditionalFormatting>
  <conditionalFormatting sqref="AA38">
    <cfRule type="cellIs" dxfId="4990" priority="448" operator="lessThan">
      <formula>$C$4</formula>
    </cfRule>
  </conditionalFormatting>
  <conditionalFormatting sqref="AA39">
    <cfRule type="cellIs" dxfId="4989" priority="449" operator="lessThan">
      <formula>$C$4</formula>
    </cfRule>
  </conditionalFormatting>
  <conditionalFormatting sqref="AA40">
    <cfRule type="cellIs" dxfId="4988" priority="450" operator="lessThan">
      <formula>$C$4</formula>
    </cfRule>
  </conditionalFormatting>
  <conditionalFormatting sqref="AA41">
    <cfRule type="cellIs" dxfId="4987" priority="451" operator="lessThan">
      <formula>$C$4</formula>
    </cfRule>
  </conditionalFormatting>
  <conditionalFormatting sqref="AA42">
    <cfRule type="cellIs" dxfId="4986" priority="452" operator="lessThan">
      <formula>$C$4</formula>
    </cfRule>
  </conditionalFormatting>
  <conditionalFormatting sqref="AA43">
    <cfRule type="cellIs" dxfId="4985" priority="453" operator="lessThan">
      <formula>$C$4</formula>
    </cfRule>
  </conditionalFormatting>
  <conditionalFormatting sqref="AA44">
    <cfRule type="cellIs" dxfId="4984" priority="454" operator="lessThan">
      <formula>$C$4</formula>
    </cfRule>
  </conditionalFormatting>
  <conditionalFormatting sqref="AA45">
    <cfRule type="cellIs" dxfId="4983" priority="455" operator="lessThan">
      <formula>$C$4</formula>
    </cfRule>
  </conditionalFormatting>
  <conditionalFormatting sqref="AA46">
    <cfRule type="cellIs" dxfId="4982" priority="456" operator="lessThan">
      <formula>$C$4</formula>
    </cfRule>
  </conditionalFormatting>
  <conditionalFormatting sqref="AA47">
    <cfRule type="cellIs" dxfId="4981" priority="457" operator="lessThan">
      <formula>$C$4</formula>
    </cfRule>
  </conditionalFormatting>
  <conditionalFormatting sqref="AA48">
    <cfRule type="cellIs" dxfId="4980" priority="458" operator="lessThan">
      <formula>$C$4</formula>
    </cfRule>
  </conditionalFormatting>
  <conditionalFormatting sqref="AA49">
    <cfRule type="cellIs" dxfId="4979" priority="459" operator="lessThan">
      <formula>$C$4</formula>
    </cfRule>
  </conditionalFormatting>
  <conditionalFormatting sqref="AA50">
    <cfRule type="cellIs" dxfId="4978" priority="460" operator="lessThan">
      <formula>$C$4</formula>
    </cfRule>
  </conditionalFormatting>
  <conditionalFormatting sqref="AA51">
    <cfRule type="cellIs" dxfId="4977" priority="461" operator="lessThan">
      <formula>$C$4</formula>
    </cfRule>
  </conditionalFormatting>
  <conditionalFormatting sqref="AA52">
    <cfRule type="cellIs" dxfId="4976" priority="462" operator="lessThan">
      <formula>$C$4</formula>
    </cfRule>
  </conditionalFormatting>
  <conditionalFormatting sqref="AA53">
    <cfRule type="cellIs" dxfId="4975" priority="463" operator="lessThan">
      <formula>$C$4</formula>
    </cfRule>
  </conditionalFormatting>
  <conditionalFormatting sqref="AA54">
    <cfRule type="cellIs" dxfId="4974" priority="464" operator="lessThan">
      <formula>$C$4</formula>
    </cfRule>
  </conditionalFormatting>
  <conditionalFormatting sqref="AA55">
    <cfRule type="cellIs" dxfId="4973" priority="465" operator="lessThan">
      <formula>$C$4</formula>
    </cfRule>
  </conditionalFormatting>
  <conditionalFormatting sqref="AA56">
    <cfRule type="cellIs" dxfId="4972" priority="466" operator="lessThan">
      <formula>$C$4</formula>
    </cfRule>
  </conditionalFormatting>
  <conditionalFormatting sqref="AA57">
    <cfRule type="cellIs" dxfId="4971" priority="467" operator="lessThan">
      <formula>$C$4</formula>
    </cfRule>
  </conditionalFormatting>
  <conditionalFormatting sqref="AA58">
    <cfRule type="cellIs" dxfId="4970" priority="468" operator="lessThan">
      <formula>$C$4</formula>
    </cfRule>
  </conditionalFormatting>
  <conditionalFormatting sqref="AA59">
    <cfRule type="cellIs" dxfId="4969" priority="469" operator="lessThan">
      <formula>$C$4</formula>
    </cfRule>
  </conditionalFormatting>
  <conditionalFormatting sqref="AA60">
    <cfRule type="cellIs" dxfId="4968" priority="470" operator="lessThan">
      <formula>$C$4</formula>
    </cfRule>
  </conditionalFormatting>
  <conditionalFormatting sqref="AB11">
    <cfRule type="cellIs" dxfId="4967" priority="471" operator="lessThan">
      <formula>$C$4</formula>
    </cfRule>
  </conditionalFormatting>
  <conditionalFormatting sqref="AB12">
    <cfRule type="cellIs" dxfId="4966" priority="472" operator="lessThan">
      <formula>$C$4</formula>
    </cfRule>
  </conditionalFormatting>
  <conditionalFormatting sqref="AB13">
    <cfRule type="cellIs" dxfId="4965" priority="473" operator="lessThan">
      <formula>$C$4</formula>
    </cfRule>
  </conditionalFormatting>
  <conditionalFormatting sqref="AB14">
    <cfRule type="cellIs" dxfId="4964" priority="474" operator="lessThan">
      <formula>$C$4</formula>
    </cfRule>
  </conditionalFormatting>
  <conditionalFormatting sqref="AB15">
    <cfRule type="cellIs" dxfId="4963" priority="475" operator="lessThan">
      <formula>$C$4</formula>
    </cfRule>
  </conditionalFormatting>
  <conditionalFormatting sqref="AB16">
    <cfRule type="cellIs" dxfId="4962" priority="476" operator="lessThan">
      <formula>$C$4</formula>
    </cfRule>
  </conditionalFormatting>
  <conditionalFormatting sqref="AB17">
    <cfRule type="cellIs" dxfId="4961" priority="477" operator="lessThan">
      <formula>$C$4</formula>
    </cfRule>
  </conditionalFormatting>
  <conditionalFormatting sqref="AB18">
    <cfRule type="cellIs" dxfId="4960" priority="478" operator="lessThan">
      <formula>$C$4</formula>
    </cfRule>
  </conditionalFormatting>
  <conditionalFormatting sqref="AB19">
    <cfRule type="cellIs" dxfId="4959" priority="479" operator="lessThan">
      <formula>$C$4</formula>
    </cfRule>
  </conditionalFormatting>
  <conditionalFormatting sqref="AB20">
    <cfRule type="cellIs" dxfId="4958" priority="480" operator="lessThan">
      <formula>$C$4</formula>
    </cfRule>
  </conditionalFormatting>
  <conditionalFormatting sqref="AB21">
    <cfRule type="cellIs" dxfId="4957" priority="481" operator="lessThan">
      <formula>$C$4</formula>
    </cfRule>
  </conditionalFormatting>
  <conditionalFormatting sqref="AB22">
    <cfRule type="cellIs" dxfId="4956" priority="482" operator="lessThan">
      <formula>$C$4</formula>
    </cfRule>
  </conditionalFormatting>
  <conditionalFormatting sqref="AB23">
    <cfRule type="cellIs" dxfId="4955" priority="483" operator="lessThan">
      <formula>$C$4</formula>
    </cfRule>
  </conditionalFormatting>
  <conditionalFormatting sqref="AB24">
    <cfRule type="cellIs" dxfId="4954" priority="484" operator="lessThan">
      <formula>$C$4</formula>
    </cfRule>
  </conditionalFormatting>
  <conditionalFormatting sqref="AB25">
    <cfRule type="cellIs" dxfId="4953" priority="485" operator="lessThan">
      <formula>$C$4</formula>
    </cfRule>
  </conditionalFormatting>
  <conditionalFormatting sqref="AB26">
    <cfRule type="cellIs" dxfId="4952" priority="486" operator="lessThan">
      <formula>$C$4</formula>
    </cfRule>
  </conditionalFormatting>
  <conditionalFormatting sqref="AB27">
    <cfRule type="cellIs" dxfId="4951" priority="487" operator="lessThan">
      <formula>$C$4</formula>
    </cfRule>
  </conditionalFormatting>
  <conditionalFormatting sqref="AB28">
    <cfRule type="cellIs" dxfId="4950" priority="488" operator="lessThan">
      <formula>$C$4</formula>
    </cfRule>
  </conditionalFormatting>
  <conditionalFormatting sqref="AB29">
    <cfRule type="cellIs" dxfId="4949" priority="489" operator="lessThan">
      <formula>$C$4</formula>
    </cfRule>
  </conditionalFormatting>
  <conditionalFormatting sqref="AB30">
    <cfRule type="cellIs" dxfId="4948" priority="490" operator="lessThan">
      <formula>$C$4</formula>
    </cfRule>
  </conditionalFormatting>
  <conditionalFormatting sqref="AB31">
    <cfRule type="cellIs" dxfId="4947" priority="491" operator="lessThan">
      <formula>$C$4</formula>
    </cfRule>
  </conditionalFormatting>
  <conditionalFormatting sqref="AB32">
    <cfRule type="cellIs" dxfId="4946" priority="492" operator="lessThan">
      <formula>$C$4</formula>
    </cfRule>
  </conditionalFormatting>
  <conditionalFormatting sqref="AB33">
    <cfRule type="cellIs" dxfId="4945" priority="493" operator="lessThan">
      <formula>$C$4</formula>
    </cfRule>
  </conditionalFormatting>
  <conditionalFormatting sqref="AB34">
    <cfRule type="cellIs" dxfId="4944" priority="494" operator="lessThan">
      <formula>$C$4</formula>
    </cfRule>
  </conditionalFormatting>
  <conditionalFormatting sqref="AB35">
    <cfRule type="cellIs" dxfId="4943" priority="495" operator="lessThan">
      <formula>$C$4</formula>
    </cfRule>
  </conditionalFormatting>
  <conditionalFormatting sqref="AB36">
    <cfRule type="cellIs" dxfId="4942" priority="496" operator="lessThan">
      <formula>$C$4</formula>
    </cfRule>
  </conditionalFormatting>
  <conditionalFormatting sqref="AB37">
    <cfRule type="cellIs" dxfId="4941" priority="497" operator="lessThan">
      <formula>$C$4</formula>
    </cfRule>
  </conditionalFormatting>
  <conditionalFormatting sqref="AB38">
    <cfRule type="cellIs" dxfId="4940" priority="498" operator="lessThan">
      <formula>$C$4</formula>
    </cfRule>
  </conditionalFormatting>
  <conditionalFormatting sqref="AB39">
    <cfRule type="cellIs" dxfId="4939" priority="499" operator="lessThan">
      <formula>$C$4</formula>
    </cfRule>
  </conditionalFormatting>
  <conditionalFormatting sqref="AB40">
    <cfRule type="cellIs" dxfId="4938" priority="500" operator="lessThan">
      <formula>$C$4</formula>
    </cfRule>
  </conditionalFormatting>
  <conditionalFormatting sqref="AB41">
    <cfRule type="cellIs" dxfId="4937" priority="501" operator="lessThan">
      <formula>$C$4</formula>
    </cfRule>
  </conditionalFormatting>
  <conditionalFormatting sqref="AB42">
    <cfRule type="cellIs" dxfId="4936" priority="502" operator="lessThan">
      <formula>$C$4</formula>
    </cfRule>
  </conditionalFormatting>
  <conditionalFormatting sqref="AB43">
    <cfRule type="cellIs" dxfId="4935" priority="503" operator="lessThan">
      <formula>$C$4</formula>
    </cfRule>
  </conditionalFormatting>
  <conditionalFormatting sqref="AB44">
    <cfRule type="cellIs" dxfId="4934" priority="504" operator="lessThan">
      <formula>$C$4</formula>
    </cfRule>
  </conditionalFormatting>
  <conditionalFormatting sqref="AB45">
    <cfRule type="cellIs" dxfId="4933" priority="505" operator="lessThan">
      <formula>$C$4</formula>
    </cfRule>
  </conditionalFormatting>
  <conditionalFormatting sqref="AB46">
    <cfRule type="cellIs" dxfId="4932" priority="506" operator="lessThan">
      <formula>$C$4</formula>
    </cfRule>
  </conditionalFormatting>
  <conditionalFormatting sqref="AB47">
    <cfRule type="cellIs" dxfId="4931" priority="507" operator="lessThan">
      <formula>$C$4</formula>
    </cfRule>
  </conditionalFormatting>
  <conditionalFormatting sqref="AB48">
    <cfRule type="cellIs" dxfId="4930" priority="508" operator="lessThan">
      <formula>$C$4</formula>
    </cfRule>
  </conditionalFormatting>
  <conditionalFormatting sqref="AB49">
    <cfRule type="cellIs" dxfId="4929" priority="509" operator="lessThan">
      <formula>$C$4</formula>
    </cfRule>
  </conditionalFormatting>
  <conditionalFormatting sqref="AB50">
    <cfRule type="cellIs" dxfId="4928" priority="510" operator="lessThan">
      <formula>$C$4</formula>
    </cfRule>
  </conditionalFormatting>
  <conditionalFormatting sqref="AB51">
    <cfRule type="cellIs" dxfId="4927" priority="511" operator="lessThan">
      <formula>$C$4</formula>
    </cfRule>
  </conditionalFormatting>
  <conditionalFormatting sqref="AB52">
    <cfRule type="cellIs" dxfId="4926" priority="512" operator="lessThan">
      <formula>$C$4</formula>
    </cfRule>
  </conditionalFormatting>
  <conditionalFormatting sqref="AB53">
    <cfRule type="cellIs" dxfId="4925" priority="513" operator="lessThan">
      <formula>$C$4</formula>
    </cfRule>
  </conditionalFormatting>
  <conditionalFormatting sqref="AB54">
    <cfRule type="cellIs" dxfId="4924" priority="514" operator="lessThan">
      <formula>$C$4</formula>
    </cfRule>
  </conditionalFormatting>
  <conditionalFormatting sqref="AB55">
    <cfRule type="cellIs" dxfId="4923" priority="515" operator="lessThan">
      <formula>$C$4</formula>
    </cfRule>
  </conditionalFormatting>
  <conditionalFormatting sqref="AB56">
    <cfRule type="cellIs" dxfId="4922" priority="516" operator="lessThan">
      <formula>$C$4</formula>
    </cfRule>
  </conditionalFormatting>
  <conditionalFormatting sqref="AB57">
    <cfRule type="cellIs" dxfId="4921" priority="517" operator="lessThan">
      <formula>$C$4</formula>
    </cfRule>
  </conditionalFormatting>
  <conditionalFormatting sqref="AB58">
    <cfRule type="cellIs" dxfId="4920" priority="518" operator="lessThan">
      <formula>$C$4</formula>
    </cfRule>
  </conditionalFormatting>
  <conditionalFormatting sqref="AB59">
    <cfRule type="cellIs" dxfId="4919" priority="519" operator="lessThan">
      <formula>$C$4</formula>
    </cfRule>
  </conditionalFormatting>
  <conditionalFormatting sqref="AB60">
    <cfRule type="cellIs" dxfId="4918" priority="520" operator="lessThan">
      <formula>$C$4</formula>
    </cfRule>
  </conditionalFormatting>
  <conditionalFormatting sqref="AC11">
    <cfRule type="cellIs" dxfId="4917" priority="521" operator="lessThan">
      <formula>$C$4</formula>
    </cfRule>
  </conditionalFormatting>
  <conditionalFormatting sqref="AC12">
    <cfRule type="cellIs" dxfId="4916" priority="522" operator="lessThan">
      <formula>$C$4</formula>
    </cfRule>
  </conditionalFormatting>
  <conditionalFormatting sqref="AC13">
    <cfRule type="cellIs" dxfId="4915" priority="523" operator="lessThan">
      <formula>$C$4</formula>
    </cfRule>
  </conditionalFormatting>
  <conditionalFormatting sqref="AC14">
    <cfRule type="cellIs" dxfId="4914" priority="524" operator="lessThan">
      <formula>$C$4</formula>
    </cfRule>
  </conditionalFormatting>
  <conditionalFormatting sqref="AC15">
    <cfRule type="cellIs" dxfId="4913" priority="525" operator="lessThan">
      <formula>$C$4</formula>
    </cfRule>
  </conditionalFormatting>
  <conditionalFormatting sqref="AC16">
    <cfRule type="cellIs" dxfId="4912" priority="526" operator="lessThan">
      <formula>$C$4</formula>
    </cfRule>
  </conditionalFormatting>
  <conditionalFormatting sqref="AC17">
    <cfRule type="cellIs" dxfId="4911" priority="527" operator="lessThan">
      <formula>$C$4</formula>
    </cfRule>
  </conditionalFormatting>
  <conditionalFormatting sqref="AC18">
    <cfRule type="cellIs" dxfId="4910" priority="528" operator="lessThan">
      <formula>$C$4</formula>
    </cfRule>
  </conditionalFormatting>
  <conditionalFormatting sqref="AC19">
    <cfRule type="cellIs" dxfId="4909" priority="529" operator="lessThan">
      <formula>$C$4</formula>
    </cfRule>
  </conditionalFormatting>
  <conditionalFormatting sqref="AC20">
    <cfRule type="cellIs" dxfId="4908" priority="530" operator="lessThan">
      <formula>$C$4</formula>
    </cfRule>
  </conditionalFormatting>
  <conditionalFormatting sqref="AC21">
    <cfRule type="cellIs" dxfId="4907" priority="531" operator="lessThan">
      <formula>$C$4</formula>
    </cfRule>
  </conditionalFormatting>
  <conditionalFormatting sqref="AC22">
    <cfRule type="cellIs" dxfId="4906" priority="532" operator="lessThan">
      <formula>$C$4</formula>
    </cfRule>
  </conditionalFormatting>
  <conditionalFormatting sqref="AC23">
    <cfRule type="cellIs" dxfId="4905" priority="533" operator="lessThan">
      <formula>$C$4</formula>
    </cfRule>
  </conditionalFormatting>
  <conditionalFormatting sqref="AC24">
    <cfRule type="cellIs" dxfId="4904" priority="534" operator="lessThan">
      <formula>$C$4</formula>
    </cfRule>
  </conditionalFormatting>
  <conditionalFormatting sqref="AC25">
    <cfRule type="cellIs" dxfId="4903" priority="535" operator="lessThan">
      <formula>$C$4</formula>
    </cfRule>
  </conditionalFormatting>
  <conditionalFormatting sqref="AC26">
    <cfRule type="cellIs" dxfId="4902" priority="536" operator="lessThan">
      <formula>$C$4</formula>
    </cfRule>
  </conditionalFormatting>
  <conditionalFormatting sqref="AC27">
    <cfRule type="cellIs" dxfId="4901" priority="537" operator="lessThan">
      <formula>$C$4</formula>
    </cfRule>
  </conditionalFormatting>
  <conditionalFormatting sqref="AC28">
    <cfRule type="cellIs" dxfId="4900" priority="538" operator="lessThan">
      <formula>$C$4</formula>
    </cfRule>
  </conditionalFormatting>
  <conditionalFormatting sqref="AC29">
    <cfRule type="cellIs" dxfId="4899" priority="539" operator="lessThan">
      <formula>$C$4</formula>
    </cfRule>
  </conditionalFormatting>
  <conditionalFormatting sqref="AC30">
    <cfRule type="cellIs" dxfId="4898" priority="540" operator="lessThan">
      <formula>$C$4</formula>
    </cfRule>
  </conditionalFormatting>
  <conditionalFormatting sqref="AC31">
    <cfRule type="cellIs" dxfId="4897" priority="541" operator="lessThan">
      <formula>$C$4</formula>
    </cfRule>
  </conditionalFormatting>
  <conditionalFormatting sqref="AC32">
    <cfRule type="cellIs" dxfId="4896" priority="542" operator="lessThan">
      <formula>$C$4</formula>
    </cfRule>
  </conditionalFormatting>
  <conditionalFormatting sqref="AC33">
    <cfRule type="cellIs" dxfId="4895" priority="543" operator="lessThan">
      <formula>$C$4</formula>
    </cfRule>
  </conditionalFormatting>
  <conditionalFormatting sqref="AC34">
    <cfRule type="cellIs" dxfId="4894" priority="544" operator="lessThan">
      <formula>$C$4</formula>
    </cfRule>
  </conditionalFormatting>
  <conditionalFormatting sqref="AC35">
    <cfRule type="cellIs" dxfId="4893" priority="545" operator="lessThan">
      <formula>$C$4</formula>
    </cfRule>
  </conditionalFormatting>
  <conditionalFormatting sqref="AC36">
    <cfRule type="cellIs" dxfId="4892" priority="546" operator="lessThan">
      <formula>$C$4</formula>
    </cfRule>
  </conditionalFormatting>
  <conditionalFormatting sqref="AC37">
    <cfRule type="cellIs" dxfId="4891" priority="547" operator="lessThan">
      <formula>$C$4</formula>
    </cfRule>
  </conditionalFormatting>
  <conditionalFormatting sqref="AC38">
    <cfRule type="cellIs" dxfId="4890" priority="548" operator="lessThan">
      <formula>$C$4</formula>
    </cfRule>
  </conditionalFormatting>
  <conditionalFormatting sqref="AC39">
    <cfRule type="cellIs" dxfId="4889" priority="549" operator="lessThan">
      <formula>$C$4</formula>
    </cfRule>
  </conditionalFormatting>
  <conditionalFormatting sqref="AC40">
    <cfRule type="cellIs" dxfId="4888" priority="550" operator="lessThan">
      <formula>$C$4</formula>
    </cfRule>
  </conditionalFormatting>
  <conditionalFormatting sqref="AC41">
    <cfRule type="cellIs" dxfId="4887" priority="551" operator="lessThan">
      <formula>$C$4</formula>
    </cfRule>
  </conditionalFormatting>
  <conditionalFormatting sqref="AC42">
    <cfRule type="cellIs" dxfId="4886" priority="552" operator="lessThan">
      <formula>$C$4</formula>
    </cfRule>
  </conditionalFormatting>
  <conditionalFormatting sqref="AC43">
    <cfRule type="cellIs" dxfId="4885" priority="553" operator="lessThan">
      <formula>$C$4</formula>
    </cfRule>
  </conditionalFormatting>
  <conditionalFormatting sqref="AC44">
    <cfRule type="cellIs" dxfId="4884" priority="554" operator="lessThan">
      <formula>$C$4</formula>
    </cfRule>
  </conditionalFormatting>
  <conditionalFormatting sqref="AC45">
    <cfRule type="cellIs" dxfId="4883" priority="555" operator="lessThan">
      <formula>$C$4</formula>
    </cfRule>
  </conditionalFormatting>
  <conditionalFormatting sqref="AC46">
    <cfRule type="cellIs" dxfId="4882" priority="556" operator="lessThan">
      <formula>$C$4</formula>
    </cfRule>
  </conditionalFormatting>
  <conditionalFormatting sqref="AC47">
    <cfRule type="cellIs" dxfId="4881" priority="557" operator="lessThan">
      <formula>$C$4</formula>
    </cfRule>
  </conditionalFormatting>
  <conditionalFormatting sqref="AC48">
    <cfRule type="cellIs" dxfId="4880" priority="558" operator="lessThan">
      <formula>$C$4</formula>
    </cfRule>
  </conditionalFormatting>
  <conditionalFormatting sqref="AC49">
    <cfRule type="cellIs" dxfId="4879" priority="559" operator="lessThan">
      <formula>$C$4</formula>
    </cfRule>
  </conditionalFormatting>
  <conditionalFormatting sqref="AC50">
    <cfRule type="cellIs" dxfId="4878" priority="560" operator="lessThan">
      <formula>$C$4</formula>
    </cfRule>
  </conditionalFormatting>
  <conditionalFormatting sqref="AC51">
    <cfRule type="cellIs" dxfId="4877" priority="561" operator="lessThan">
      <formula>$C$4</formula>
    </cfRule>
  </conditionalFormatting>
  <conditionalFormatting sqref="AC52">
    <cfRule type="cellIs" dxfId="4876" priority="562" operator="lessThan">
      <formula>$C$4</formula>
    </cfRule>
  </conditionalFormatting>
  <conditionalFormatting sqref="AC53">
    <cfRule type="cellIs" dxfId="4875" priority="563" operator="lessThan">
      <formula>$C$4</formula>
    </cfRule>
  </conditionalFormatting>
  <conditionalFormatting sqref="AC54">
    <cfRule type="cellIs" dxfId="4874" priority="564" operator="lessThan">
      <formula>$C$4</formula>
    </cfRule>
  </conditionalFormatting>
  <conditionalFormatting sqref="AC55">
    <cfRule type="cellIs" dxfId="4873" priority="565" operator="lessThan">
      <formula>$C$4</formula>
    </cfRule>
  </conditionalFormatting>
  <conditionalFormatting sqref="AC56">
    <cfRule type="cellIs" dxfId="4872" priority="566" operator="lessThan">
      <formula>$C$4</formula>
    </cfRule>
  </conditionalFormatting>
  <conditionalFormatting sqref="AC57">
    <cfRule type="cellIs" dxfId="4871" priority="567" operator="lessThan">
      <formula>$C$4</formula>
    </cfRule>
  </conditionalFormatting>
  <conditionalFormatting sqref="AC58">
    <cfRule type="cellIs" dxfId="4870" priority="568" operator="lessThan">
      <formula>$C$4</formula>
    </cfRule>
  </conditionalFormatting>
  <conditionalFormatting sqref="AC59">
    <cfRule type="cellIs" dxfId="4869" priority="569" operator="lessThan">
      <formula>$C$4</formula>
    </cfRule>
  </conditionalFormatting>
  <conditionalFormatting sqref="AC60">
    <cfRule type="cellIs" dxfId="4868" priority="570" operator="lessThan">
      <formula>$C$4</formula>
    </cfRule>
  </conditionalFormatting>
  <conditionalFormatting sqref="AD11">
    <cfRule type="cellIs" dxfId="4867" priority="571" operator="lessThan">
      <formula>$C$4</formula>
    </cfRule>
  </conditionalFormatting>
  <conditionalFormatting sqref="AD12">
    <cfRule type="cellIs" dxfId="4866" priority="572" operator="lessThan">
      <formula>$C$4</formula>
    </cfRule>
  </conditionalFormatting>
  <conditionalFormatting sqref="AD13">
    <cfRule type="cellIs" dxfId="4865" priority="573" operator="lessThan">
      <formula>$C$4</formula>
    </cfRule>
  </conditionalFormatting>
  <conditionalFormatting sqref="AD14">
    <cfRule type="cellIs" dxfId="4864" priority="574" operator="lessThan">
      <formula>$C$4</formula>
    </cfRule>
  </conditionalFormatting>
  <conditionalFormatting sqref="AD15">
    <cfRule type="cellIs" dxfId="4863" priority="575" operator="lessThan">
      <formula>$C$4</formula>
    </cfRule>
  </conditionalFormatting>
  <conditionalFormatting sqref="AD16">
    <cfRule type="cellIs" dxfId="4862" priority="576" operator="lessThan">
      <formula>$C$4</formula>
    </cfRule>
  </conditionalFormatting>
  <conditionalFormatting sqref="AD17">
    <cfRule type="cellIs" dxfId="4861" priority="577" operator="lessThan">
      <formula>$C$4</formula>
    </cfRule>
  </conditionalFormatting>
  <conditionalFormatting sqref="AD18">
    <cfRule type="cellIs" dxfId="4860" priority="578" operator="lessThan">
      <formula>$C$4</formula>
    </cfRule>
  </conditionalFormatting>
  <conditionalFormatting sqref="AD19">
    <cfRule type="cellIs" dxfId="4859" priority="579" operator="lessThan">
      <formula>$C$4</formula>
    </cfRule>
  </conditionalFormatting>
  <conditionalFormatting sqref="AD20">
    <cfRule type="cellIs" dxfId="4858" priority="580" operator="lessThan">
      <formula>$C$4</formula>
    </cfRule>
  </conditionalFormatting>
  <conditionalFormatting sqref="AD21">
    <cfRule type="cellIs" dxfId="4857" priority="581" operator="lessThan">
      <formula>$C$4</formula>
    </cfRule>
  </conditionalFormatting>
  <conditionalFormatting sqref="AD22">
    <cfRule type="cellIs" dxfId="4856" priority="582" operator="lessThan">
      <formula>$C$4</formula>
    </cfRule>
  </conditionalFormatting>
  <conditionalFormatting sqref="AD23">
    <cfRule type="cellIs" dxfId="4855" priority="583" operator="lessThan">
      <formula>$C$4</formula>
    </cfRule>
  </conditionalFormatting>
  <conditionalFormatting sqref="AD24">
    <cfRule type="cellIs" dxfId="4854" priority="584" operator="lessThan">
      <formula>$C$4</formula>
    </cfRule>
  </conditionalFormatting>
  <conditionalFormatting sqref="AD25">
    <cfRule type="cellIs" dxfId="4853" priority="585" operator="lessThan">
      <formula>$C$4</formula>
    </cfRule>
  </conditionalFormatting>
  <conditionalFormatting sqref="AD26">
    <cfRule type="cellIs" dxfId="4852" priority="586" operator="lessThan">
      <formula>$C$4</formula>
    </cfRule>
  </conditionalFormatting>
  <conditionalFormatting sqref="AD27">
    <cfRule type="cellIs" dxfId="4851" priority="587" operator="lessThan">
      <formula>$C$4</formula>
    </cfRule>
  </conditionalFormatting>
  <conditionalFormatting sqref="AD28">
    <cfRule type="cellIs" dxfId="4850" priority="588" operator="lessThan">
      <formula>$C$4</formula>
    </cfRule>
  </conditionalFormatting>
  <conditionalFormatting sqref="AD29">
    <cfRule type="cellIs" dxfId="4849" priority="589" operator="lessThan">
      <formula>$C$4</formula>
    </cfRule>
  </conditionalFormatting>
  <conditionalFormatting sqref="AD30">
    <cfRule type="cellIs" dxfId="4848" priority="590" operator="lessThan">
      <formula>$C$4</formula>
    </cfRule>
  </conditionalFormatting>
  <conditionalFormatting sqref="AD31">
    <cfRule type="cellIs" dxfId="4847" priority="591" operator="lessThan">
      <formula>$C$4</formula>
    </cfRule>
  </conditionalFormatting>
  <conditionalFormatting sqref="AD32">
    <cfRule type="cellIs" dxfId="4846" priority="592" operator="lessThan">
      <formula>$C$4</formula>
    </cfRule>
  </conditionalFormatting>
  <conditionalFormatting sqref="AD33">
    <cfRule type="cellIs" dxfId="4845" priority="593" operator="lessThan">
      <formula>$C$4</formula>
    </cfRule>
  </conditionalFormatting>
  <conditionalFormatting sqref="AD34">
    <cfRule type="cellIs" dxfId="4844" priority="594" operator="lessThan">
      <formula>$C$4</formula>
    </cfRule>
  </conditionalFormatting>
  <conditionalFormatting sqref="AD35">
    <cfRule type="cellIs" dxfId="4843" priority="595" operator="lessThan">
      <formula>$C$4</formula>
    </cfRule>
  </conditionalFormatting>
  <conditionalFormatting sqref="AD36">
    <cfRule type="cellIs" dxfId="4842" priority="596" operator="lessThan">
      <formula>$C$4</formula>
    </cfRule>
  </conditionalFormatting>
  <conditionalFormatting sqref="AD37">
    <cfRule type="cellIs" dxfId="4841" priority="597" operator="lessThan">
      <formula>$C$4</formula>
    </cfRule>
  </conditionalFormatting>
  <conditionalFormatting sqref="AD38">
    <cfRule type="cellIs" dxfId="4840" priority="598" operator="lessThan">
      <formula>$C$4</formula>
    </cfRule>
  </conditionalFormatting>
  <conditionalFormatting sqref="AD39">
    <cfRule type="cellIs" dxfId="4839" priority="599" operator="lessThan">
      <formula>$C$4</formula>
    </cfRule>
  </conditionalFormatting>
  <conditionalFormatting sqref="AD40">
    <cfRule type="cellIs" dxfId="4838" priority="600" operator="lessThan">
      <formula>$C$4</formula>
    </cfRule>
  </conditionalFormatting>
  <conditionalFormatting sqref="AD41">
    <cfRule type="cellIs" dxfId="4837" priority="601" operator="lessThan">
      <formula>$C$4</formula>
    </cfRule>
  </conditionalFormatting>
  <conditionalFormatting sqref="AD42">
    <cfRule type="cellIs" dxfId="4836" priority="602" operator="lessThan">
      <formula>$C$4</formula>
    </cfRule>
  </conditionalFormatting>
  <conditionalFormatting sqref="AD43">
    <cfRule type="cellIs" dxfId="4835" priority="603" operator="lessThan">
      <formula>$C$4</formula>
    </cfRule>
  </conditionalFormatting>
  <conditionalFormatting sqref="AD44">
    <cfRule type="cellIs" dxfId="4834" priority="604" operator="lessThan">
      <formula>$C$4</formula>
    </cfRule>
  </conditionalFormatting>
  <conditionalFormatting sqref="AD45">
    <cfRule type="cellIs" dxfId="4833" priority="605" operator="lessThan">
      <formula>$C$4</formula>
    </cfRule>
  </conditionalFormatting>
  <conditionalFormatting sqref="AD46">
    <cfRule type="cellIs" dxfId="4832" priority="606" operator="lessThan">
      <formula>$C$4</formula>
    </cfRule>
  </conditionalFormatting>
  <conditionalFormatting sqref="AD47">
    <cfRule type="cellIs" dxfId="4831" priority="607" operator="lessThan">
      <formula>$C$4</formula>
    </cfRule>
  </conditionalFormatting>
  <conditionalFormatting sqref="AD48">
    <cfRule type="cellIs" dxfId="4830" priority="608" operator="lessThan">
      <formula>$C$4</formula>
    </cfRule>
  </conditionalFormatting>
  <conditionalFormatting sqref="AD49">
    <cfRule type="cellIs" dxfId="4829" priority="609" operator="lessThan">
      <formula>$C$4</formula>
    </cfRule>
  </conditionalFormatting>
  <conditionalFormatting sqref="AD50">
    <cfRule type="cellIs" dxfId="4828" priority="610" operator="lessThan">
      <formula>$C$4</formula>
    </cfRule>
  </conditionalFormatting>
  <conditionalFormatting sqref="AD51">
    <cfRule type="cellIs" dxfId="4827" priority="611" operator="lessThan">
      <formula>$C$4</formula>
    </cfRule>
  </conditionalFormatting>
  <conditionalFormatting sqref="AD52">
    <cfRule type="cellIs" dxfId="4826" priority="612" operator="lessThan">
      <formula>$C$4</formula>
    </cfRule>
  </conditionalFormatting>
  <conditionalFormatting sqref="AD53">
    <cfRule type="cellIs" dxfId="4825" priority="613" operator="lessThan">
      <formula>$C$4</formula>
    </cfRule>
  </conditionalFormatting>
  <conditionalFormatting sqref="AD54">
    <cfRule type="cellIs" dxfId="4824" priority="614" operator="lessThan">
      <formula>$C$4</formula>
    </cfRule>
  </conditionalFormatting>
  <conditionalFormatting sqref="AD55">
    <cfRule type="cellIs" dxfId="4823" priority="615" operator="lessThan">
      <formula>$C$4</formula>
    </cfRule>
  </conditionalFormatting>
  <conditionalFormatting sqref="AD56">
    <cfRule type="cellIs" dxfId="4822" priority="616" operator="lessThan">
      <formula>$C$4</formula>
    </cfRule>
  </conditionalFormatting>
  <conditionalFormatting sqref="AD57">
    <cfRule type="cellIs" dxfId="4821" priority="617" operator="lessThan">
      <formula>$C$4</formula>
    </cfRule>
  </conditionalFormatting>
  <conditionalFormatting sqref="AD58">
    <cfRule type="cellIs" dxfId="4820" priority="618" operator="lessThan">
      <formula>$C$4</formula>
    </cfRule>
  </conditionalFormatting>
  <conditionalFormatting sqref="AD59">
    <cfRule type="cellIs" dxfId="4819" priority="619" operator="lessThan">
      <formula>$C$4</formula>
    </cfRule>
  </conditionalFormatting>
  <conditionalFormatting sqref="AD60">
    <cfRule type="cellIs" dxfId="4818" priority="620" operator="lessThan">
      <formula>$C$4</formula>
    </cfRule>
  </conditionalFormatting>
  <conditionalFormatting sqref="AE11">
    <cfRule type="cellIs" dxfId="4817" priority="621" operator="lessThan">
      <formula>$C$4</formula>
    </cfRule>
  </conditionalFormatting>
  <conditionalFormatting sqref="AE12">
    <cfRule type="cellIs" dxfId="4816" priority="622" operator="lessThan">
      <formula>$C$4</formula>
    </cfRule>
  </conditionalFormatting>
  <conditionalFormatting sqref="AE13">
    <cfRule type="cellIs" dxfId="4815" priority="623" operator="lessThan">
      <formula>$C$4</formula>
    </cfRule>
  </conditionalFormatting>
  <conditionalFormatting sqref="AE14">
    <cfRule type="cellIs" dxfId="4814" priority="624" operator="lessThan">
      <formula>$C$4</formula>
    </cfRule>
  </conditionalFormatting>
  <conditionalFormatting sqref="AE15">
    <cfRule type="cellIs" dxfId="4813" priority="625" operator="lessThan">
      <formula>$C$4</formula>
    </cfRule>
  </conditionalFormatting>
  <conditionalFormatting sqref="AE16">
    <cfRule type="cellIs" dxfId="4812" priority="626" operator="lessThan">
      <formula>$C$4</formula>
    </cfRule>
  </conditionalFormatting>
  <conditionalFormatting sqref="AE17">
    <cfRule type="cellIs" dxfId="4811" priority="627" operator="lessThan">
      <formula>$C$4</formula>
    </cfRule>
  </conditionalFormatting>
  <conditionalFormatting sqref="AE18">
    <cfRule type="cellIs" dxfId="4810" priority="628" operator="lessThan">
      <formula>$C$4</formula>
    </cfRule>
  </conditionalFormatting>
  <conditionalFormatting sqref="AE19">
    <cfRule type="cellIs" dxfId="4809" priority="629" operator="lessThan">
      <formula>$C$4</formula>
    </cfRule>
  </conditionalFormatting>
  <conditionalFormatting sqref="AE20">
    <cfRule type="cellIs" dxfId="4808" priority="630" operator="lessThan">
      <formula>$C$4</formula>
    </cfRule>
  </conditionalFormatting>
  <conditionalFormatting sqref="AE21">
    <cfRule type="cellIs" dxfId="4807" priority="631" operator="lessThan">
      <formula>$C$4</formula>
    </cfRule>
  </conditionalFormatting>
  <conditionalFormatting sqref="AE22">
    <cfRule type="cellIs" dxfId="4806" priority="632" operator="lessThan">
      <formula>$C$4</formula>
    </cfRule>
  </conditionalFormatting>
  <conditionalFormatting sqref="AE23">
    <cfRule type="cellIs" dxfId="4805" priority="633" operator="lessThan">
      <formula>$C$4</formula>
    </cfRule>
  </conditionalFormatting>
  <conditionalFormatting sqref="AE24">
    <cfRule type="cellIs" dxfId="4804" priority="634" operator="lessThan">
      <formula>$C$4</formula>
    </cfRule>
  </conditionalFormatting>
  <conditionalFormatting sqref="AE25">
    <cfRule type="cellIs" dxfId="4803" priority="635" operator="lessThan">
      <formula>$C$4</formula>
    </cfRule>
  </conditionalFormatting>
  <conditionalFormatting sqref="AE26">
    <cfRule type="cellIs" dxfId="4802" priority="636" operator="lessThan">
      <formula>$C$4</formula>
    </cfRule>
  </conditionalFormatting>
  <conditionalFormatting sqref="AE27">
    <cfRule type="cellIs" dxfId="4801" priority="637" operator="lessThan">
      <formula>$C$4</formula>
    </cfRule>
  </conditionalFormatting>
  <conditionalFormatting sqref="AE28">
    <cfRule type="cellIs" dxfId="4800" priority="638" operator="lessThan">
      <formula>$C$4</formula>
    </cfRule>
  </conditionalFormatting>
  <conditionalFormatting sqref="AE29">
    <cfRule type="cellIs" dxfId="4799" priority="639" operator="lessThan">
      <formula>$C$4</formula>
    </cfRule>
  </conditionalFormatting>
  <conditionalFormatting sqref="AE30">
    <cfRule type="cellIs" dxfId="4798" priority="640" operator="lessThan">
      <formula>$C$4</formula>
    </cfRule>
  </conditionalFormatting>
  <conditionalFormatting sqref="AE31">
    <cfRule type="cellIs" dxfId="4797" priority="641" operator="lessThan">
      <formula>$C$4</formula>
    </cfRule>
  </conditionalFormatting>
  <conditionalFormatting sqref="AE32">
    <cfRule type="cellIs" dxfId="4796" priority="642" operator="lessThan">
      <formula>$C$4</formula>
    </cfRule>
  </conditionalFormatting>
  <conditionalFormatting sqref="AE33">
    <cfRule type="cellIs" dxfId="4795" priority="643" operator="lessThan">
      <formula>$C$4</formula>
    </cfRule>
  </conditionalFormatting>
  <conditionalFormatting sqref="AE34">
    <cfRule type="cellIs" dxfId="4794" priority="644" operator="lessThan">
      <formula>$C$4</formula>
    </cfRule>
  </conditionalFormatting>
  <conditionalFormatting sqref="AE35">
    <cfRule type="cellIs" dxfId="4793" priority="645" operator="lessThan">
      <formula>$C$4</formula>
    </cfRule>
  </conditionalFormatting>
  <conditionalFormatting sqref="AE36">
    <cfRule type="cellIs" dxfId="4792" priority="646" operator="lessThan">
      <formula>$C$4</formula>
    </cfRule>
  </conditionalFormatting>
  <conditionalFormatting sqref="AE37">
    <cfRule type="cellIs" dxfId="4791" priority="647" operator="lessThan">
      <formula>$C$4</formula>
    </cfRule>
  </conditionalFormatting>
  <conditionalFormatting sqref="AE38">
    <cfRule type="cellIs" dxfId="4790" priority="648" operator="lessThan">
      <formula>$C$4</formula>
    </cfRule>
  </conditionalFormatting>
  <conditionalFormatting sqref="AE39">
    <cfRule type="cellIs" dxfId="4789" priority="649" operator="lessThan">
      <formula>$C$4</formula>
    </cfRule>
  </conditionalFormatting>
  <conditionalFormatting sqref="AE40">
    <cfRule type="cellIs" dxfId="4788" priority="650" operator="lessThan">
      <formula>$C$4</formula>
    </cfRule>
  </conditionalFormatting>
  <conditionalFormatting sqref="AE41">
    <cfRule type="cellIs" dxfId="4787" priority="651" operator="lessThan">
      <formula>$C$4</formula>
    </cfRule>
  </conditionalFormatting>
  <conditionalFormatting sqref="AE42">
    <cfRule type="cellIs" dxfId="4786" priority="652" operator="lessThan">
      <formula>$C$4</formula>
    </cfRule>
  </conditionalFormatting>
  <conditionalFormatting sqref="AE43">
    <cfRule type="cellIs" dxfId="4785" priority="653" operator="lessThan">
      <formula>$C$4</formula>
    </cfRule>
  </conditionalFormatting>
  <conditionalFormatting sqref="AE44">
    <cfRule type="cellIs" dxfId="4784" priority="654" operator="lessThan">
      <formula>$C$4</formula>
    </cfRule>
  </conditionalFormatting>
  <conditionalFormatting sqref="AE45">
    <cfRule type="cellIs" dxfId="4783" priority="655" operator="lessThan">
      <formula>$C$4</formula>
    </cfRule>
  </conditionalFormatting>
  <conditionalFormatting sqref="AE46">
    <cfRule type="cellIs" dxfId="4782" priority="656" operator="lessThan">
      <formula>$C$4</formula>
    </cfRule>
  </conditionalFormatting>
  <conditionalFormatting sqref="AE47">
    <cfRule type="cellIs" dxfId="4781" priority="657" operator="lessThan">
      <formula>$C$4</formula>
    </cfRule>
  </conditionalFormatting>
  <conditionalFormatting sqref="AE48">
    <cfRule type="cellIs" dxfId="4780" priority="658" operator="lessThan">
      <formula>$C$4</formula>
    </cfRule>
  </conditionalFormatting>
  <conditionalFormatting sqref="AE49">
    <cfRule type="cellIs" dxfId="4779" priority="659" operator="lessThan">
      <formula>$C$4</formula>
    </cfRule>
  </conditionalFormatting>
  <conditionalFormatting sqref="AE50">
    <cfRule type="cellIs" dxfId="4778" priority="660" operator="lessThan">
      <formula>$C$4</formula>
    </cfRule>
  </conditionalFormatting>
  <conditionalFormatting sqref="AE51">
    <cfRule type="cellIs" dxfId="4777" priority="661" operator="lessThan">
      <formula>$C$4</formula>
    </cfRule>
  </conditionalFormatting>
  <conditionalFormatting sqref="AE52">
    <cfRule type="cellIs" dxfId="4776" priority="662" operator="lessThan">
      <formula>$C$4</formula>
    </cfRule>
  </conditionalFormatting>
  <conditionalFormatting sqref="AE53">
    <cfRule type="cellIs" dxfId="4775" priority="663" operator="lessThan">
      <formula>$C$4</formula>
    </cfRule>
  </conditionalFormatting>
  <conditionalFormatting sqref="AE54">
    <cfRule type="cellIs" dxfId="4774" priority="664" operator="lessThan">
      <formula>$C$4</formula>
    </cfRule>
  </conditionalFormatting>
  <conditionalFormatting sqref="AE55">
    <cfRule type="cellIs" dxfId="4773" priority="665" operator="lessThan">
      <formula>$C$4</formula>
    </cfRule>
  </conditionalFormatting>
  <conditionalFormatting sqref="AE56">
    <cfRule type="cellIs" dxfId="4772" priority="666" operator="lessThan">
      <formula>$C$4</formula>
    </cfRule>
  </conditionalFormatting>
  <conditionalFormatting sqref="AE57">
    <cfRule type="cellIs" dxfId="4771" priority="667" operator="lessThan">
      <formula>$C$4</formula>
    </cfRule>
  </conditionalFormatting>
  <conditionalFormatting sqref="AE58">
    <cfRule type="cellIs" dxfId="4770" priority="668" operator="lessThan">
      <formula>$C$4</formula>
    </cfRule>
  </conditionalFormatting>
  <conditionalFormatting sqref="AE59">
    <cfRule type="cellIs" dxfId="4769" priority="669" operator="lessThan">
      <formula>$C$4</formula>
    </cfRule>
  </conditionalFormatting>
  <conditionalFormatting sqref="AE60">
    <cfRule type="cellIs" dxfId="4768" priority="670" operator="lessThan">
      <formula>$C$4</formula>
    </cfRule>
  </conditionalFormatting>
  <conditionalFormatting sqref="AF11">
    <cfRule type="cellIs" dxfId="4767" priority="671" operator="lessThan">
      <formula>$C$4</formula>
    </cfRule>
  </conditionalFormatting>
  <conditionalFormatting sqref="AF12">
    <cfRule type="cellIs" dxfId="4766" priority="672" operator="lessThan">
      <formula>$C$4</formula>
    </cfRule>
  </conditionalFormatting>
  <conditionalFormatting sqref="AF13">
    <cfRule type="cellIs" dxfId="4765" priority="673" operator="lessThan">
      <formula>$C$4</formula>
    </cfRule>
  </conditionalFormatting>
  <conditionalFormatting sqref="AF14">
    <cfRule type="cellIs" dxfId="4764" priority="674" operator="lessThan">
      <formula>$C$4</formula>
    </cfRule>
  </conditionalFormatting>
  <conditionalFormatting sqref="AF15">
    <cfRule type="cellIs" dxfId="4763" priority="675" operator="lessThan">
      <formula>$C$4</formula>
    </cfRule>
  </conditionalFormatting>
  <conditionalFormatting sqref="AF16">
    <cfRule type="cellIs" dxfId="4762" priority="676" operator="lessThan">
      <formula>$C$4</formula>
    </cfRule>
  </conditionalFormatting>
  <conditionalFormatting sqref="AF17">
    <cfRule type="cellIs" dxfId="4761" priority="677" operator="lessThan">
      <formula>$C$4</formula>
    </cfRule>
  </conditionalFormatting>
  <conditionalFormatting sqref="AF18">
    <cfRule type="cellIs" dxfId="4760" priority="678" operator="lessThan">
      <formula>$C$4</formula>
    </cfRule>
  </conditionalFormatting>
  <conditionalFormatting sqref="AF19">
    <cfRule type="cellIs" dxfId="4759" priority="679" operator="lessThan">
      <formula>$C$4</formula>
    </cfRule>
  </conditionalFormatting>
  <conditionalFormatting sqref="AF20">
    <cfRule type="cellIs" dxfId="4758" priority="680" operator="lessThan">
      <formula>$C$4</formula>
    </cfRule>
  </conditionalFormatting>
  <conditionalFormatting sqref="AF21">
    <cfRule type="cellIs" dxfId="4757" priority="681" operator="lessThan">
      <formula>$C$4</formula>
    </cfRule>
  </conditionalFormatting>
  <conditionalFormatting sqref="AF22">
    <cfRule type="cellIs" dxfId="4756" priority="682" operator="lessThan">
      <formula>$C$4</formula>
    </cfRule>
  </conditionalFormatting>
  <conditionalFormatting sqref="AF23">
    <cfRule type="cellIs" dxfId="4755" priority="683" operator="lessThan">
      <formula>$C$4</formula>
    </cfRule>
  </conditionalFormatting>
  <conditionalFormatting sqref="AF24">
    <cfRule type="cellIs" dxfId="4754" priority="684" operator="lessThan">
      <formula>$C$4</formula>
    </cfRule>
  </conditionalFormatting>
  <conditionalFormatting sqref="AF25">
    <cfRule type="cellIs" dxfId="4753" priority="685" operator="lessThan">
      <formula>$C$4</formula>
    </cfRule>
  </conditionalFormatting>
  <conditionalFormatting sqref="AF26">
    <cfRule type="cellIs" dxfId="4752" priority="686" operator="lessThan">
      <formula>$C$4</formula>
    </cfRule>
  </conditionalFormatting>
  <conditionalFormatting sqref="AF27">
    <cfRule type="cellIs" dxfId="4751" priority="687" operator="lessThan">
      <formula>$C$4</formula>
    </cfRule>
  </conditionalFormatting>
  <conditionalFormatting sqref="AF28">
    <cfRule type="cellIs" dxfId="4750" priority="688" operator="lessThan">
      <formula>$C$4</formula>
    </cfRule>
  </conditionalFormatting>
  <conditionalFormatting sqref="AF29">
    <cfRule type="cellIs" dxfId="4749" priority="689" operator="lessThan">
      <formula>$C$4</formula>
    </cfRule>
  </conditionalFormatting>
  <conditionalFormatting sqref="AF30">
    <cfRule type="cellIs" dxfId="4748" priority="690" operator="lessThan">
      <formula>$C$4</formula>
    </cfRule>
  </conditionalFormatting>
  <conditionalFormatting sqref="AF31">
    <cfRule type="cellIs" dxfId="4747" priority="691" operator="lessThan">
      <formula>$C$4</formula>
    </cfRule>
  </conditionalFormatting>
  <conditionalFormatting sqref="AF32">
    <cfRule type="cellIs" dxfId="4746" priority="692" operator="lessThan">
      <formula>$C$4</formula>
    </cfRule>
  </conditionalFormatting>
  <conditionalFormatting sqref="AF33">
    <cfRule type="cellIs" dxfId="4745" priority="693" operator="lessThan">
      <formula>$C$4</formula>
    </cfRule>
  </conditionalFormatting>
  <conditionalFormatting sqref="AF34">
    <cfRule type="cellIs" dxfId="4744" priority="694" operator="lessThan">
      <formula>$C$4</formula>
    </cfRule>
  </conditionalFormatting>
  <conditionalFormatting sqref="AF35">
    <cfRule type="cellIs" dxfId="4743" priority="695" operator="lessThan">
      <formula>$C$4</formula>
    </cfRule>
  </conditionalFormatting>
  <conditionalFormatting sqref="AF36">
    <cfRule type="cellIs" dxfId="4742" priority="696" operator="lessThan">
      <formula>$C$4</formula>
    </cfRule>
  </conditionalFormatting>
  <conditionalFormatting sqref="AF37">
    <cfRule type="cellIs" dxfId="4741" priority="697" operator="lessThan">
      <formula>$C$4</formula>
    </cfRule>
  </conditionalFormatting>
  <conditionalFormatting sqref="AF38">
    <cfRule type="cellIs" dxfId="4740" priority="698" operator="lessThan">
      <formula>$C$4</formula>
    </cfRule>
  </conditionalFormatting>
  <conditionalFormatting sqref="AF39">
    <cfRule type="cellIs" dxfId="4739" priority="699" operator="lessThan">
      <formula>$C$4</formula>
    </cfRule>
  </conditionalFormatting>
  <conditionalFormatting sqref="AF40">
    <cfRule type="cellIs" dxfId="4738" priority="700" operator="lessThan">
      <formula>$C$4</formula>
    </cfRule>
  </conditionalFormatting>
  <conditionalFormatting sqref="AF41">
    <cfRule type="cellIs" dxfId="4737" priority="701" operator="lessThan">
      <formula>$C$4</formula>
    </cfRule>
  </conditionalFormatting>
  <conditionalFormatting sqref="AF42">
    <cfRule type="cellIs" dxfId="4736" priority="702" operator="lessThan">
      <formula>$C$4</formula>
    </cfRule>
  </conditionalFormatting>
  <conditionalFormatting sqref="AF43">
    <cfRule type="cellIs" dxfId="4735" priority="703" operator="lessThan">
      <formula>$C$4</formula>
    </cfRule>
  </conditionalFormatting>
  <conditionalFormatting sqref="AF44">
    <cfRule type="cellIs" dxfId="4734" priority="704" operator="lessThan">
      <formula>$C$4</formula>
    </cfRule>
  </conditionalFormatting>
  <conditionalFormatting sqref="AF45">
    <cfRule type="cellIs" dxfId="4733" priority="705" operator="lessThan">
      <formula>$C$4</formula>
    </cfRule>
  </conditionalFormatting>
  <conditionalFormatting sqref="AF46">
    <cfRule type="cellIs" dxfId="4732" priority="706" operator="lessThan">
      <formula>$C$4</formula>
    </cfRule>
  </conditionalFormatting>
  <conditionalFormatting sqref="AF47">
    <cfRule type="cellIs" dxfId="4731" priority="707" operator="lessThan">
      <formula>$C$4</formula>
    </cfRule>
  </conditionalFormatting>
  <conditionalFormatting sqref="AF48">
    <cfRule type="cellIs" dxfId="4730" priority="708" operator="lessThan">
      <formula>$C$4</formula>
    </cfRule>
  </conditionalFormatting>
  <conditionalFormatting sqref="AF49">
    <cfRule type="cellIs" dxfId="4729" priority="709" operator="lessThan">
      <formula>$C$4</formula>
    </cfRule>
  </conditionalFormatting>
  <conditionalFormatting sqref="AF50">
    <cfRule type="cellIs" dxfId="4728" priority="710" operator="lessThan">
      <formula>$C$4</formula>
    </cfRule>
  </conditionalFormatting>
  <conditionalFormatting sqref="AF51">
    <cfRule type="cellIs" dxfId="4727" priority="711" operator="lessThan">
      <formula>$C$4</formula>
    </cfRule>
  </conditionalFormatting>
  <conditionalFormatting sqref="AF52">
    <cfRule type="cellIs" dxfId="4726" priority="712" operator="lessThan">
      <formula>$C$4</formula>
    </cfRule>
  </conditionalFormatting>
  <conditionalFormatting sqref="AF53">
    <cfRule type="cellIs" dxfId="4725" priority="713" operator="lessThan">
      <formula>$C$4</formula>
    </cfRule>
  </conditionalFormatting>
  <conditionalFormatting sqref="AF54">
    <cfRule type="cellIs" dxfId="4724" priority="714" operator="lessThan">
      <formula>$C$4</formula>
    </cfRule>
  </conditionalFormatting>
  <conditionalFormatting sqref="AF55">
    <cfRule type="cellIs" dxfId="4723" priority="715" operator="lessThan">
      <formula>$C$4</formula>
    </cfRule>
  </conditionalFormatting>
  <conditionalFormatting sqref="AF56">
    <cfRule type="cellIs" dxfId="4722" priority="716" operator="lessThan">
      <formula>$C$4</formula>
    </cfRule>
  </conditionalFormatting>
  <conditionalFormatting sqref="AF57">
    <cfRule type="cellIs" dxfId="4721" priority="717" operator="lessThan">
      <formula>$C$4</formula>
    </cfRule>
  </conditionalFormatting>
  <conditionalFormatting sqref="AF58">
    <cfRule type="cellIs" dxfId="4720" priority="718" operator="lessThan">
      <formula>$C$4</formula>
    </cfRule>
  </conditionalFormatting>
  <conditionalFormatting sqref="AF59">
    <cfRule type="cellIs" dxfId="4719" priority="719" operator="lessThan">
      <formula>$C$4</formula>
    </cfRule>
  </conditionalFormatting>
  <conditionalFormatting sqref="AF60">
    <cfRule type="cellIs" dxfId="4718" priority="720" operator="lessThan">
      <formula>$C$4</formula>
    </cfRule>
  </conditionalFormatting>
  <conditionalFormatting sqref="AG11">
    <cfRule type="cellIs" dxfId="4717" priority="721" operator="lessThan">
      <formula>$C$4</formula>
    </cfRule>
  </conditionalFormatting>
  <conditionalFormatting sqref="AG12">
    <cfRule type="cellIs" dxfId="4716" priority="722" operator="lessThan">
      <formula>$C$4</formula>
    </cfRule>
  </conditionalFormatting>
  <conditionalFormatting sqref="AG13">
    <cfRule type="cellIs" dxfId="4715" priority="723" operator="lessThan">
      <formula>$C$4</formula>
    </cfRule>
  </conditionalFormatting>
  <conditionalFormatting sqref="AG14">
    <cfRule type="cellIs" dxfId="4714" priority="724" operator="lessThan">
      <formula>$C$4</formula>
    </cfRule>
  </conditionalFormatting>
  <conditionalFormatting sqref="AG15">
    <cfRule type="cellIs" dxfId="4713" priority="725" operator="lessThan">
      <formula>$C$4</formula>
    </cfRule>
  </conditionalFormatting>
  <conditionalFormatting sqref="AG16">
    <cfRule type="cellIs" dxfId="4712" priority="726" operator="lessThan">
      <formula>$C$4</formula>
    </cfRule>
  </conditionalFormatting>
  <conditionalFormatting sqref="AG17">
    <cfRule type="cellIs" dxfId="4711" priority="727" operator="lessThan">
      <formula>$C$4</formula>
    </cfRule>
  </conditionalFormatting>
  <conditionalFormatting sqref="AG18">
    <cfRule type="cellIs" dxfId="4710" priority="728" operator="lessThan">
      <formula>$C$4</formula>
    </cfRule>
  </conditionalFormatting>
  <conditionalFormatting sqref="AG19">
    <cfRule type="cellIs" dxfId="4709" priority="729" operator="lessThan">
      <formula>$C$4</formula>
    </cfRule>
  </conditionalFormatting>
  <conditionalFormatting sqref="AG20">
    <cfRule type="cellIs" dxfId="4708" priority="730" operator="lessThan">
      <formula>$C$4</formula>
    </cfRule>
  </conditionalFormatting>
  <conditionalFormatting sqref="AG21">
    <cfRule type="cellIs" dxfId="4707" priority="731" operator="lessThan">
      <formula>$C$4</formula>
    </cfRule>
  </conditionalFormatting>
  <conditionalFormatting sqref="AG22">
    <cfRule type="cellIs" dxfId="4706" priority="732" operator="lessThan">
      <formula>$C$4</formula>
    </cfRule>
  </conditionalFormatting>
  <conditionalFormatting sqref="AG23">
    <cfRule type="cellIs" dxfId="4705" priority="733" operator="lessThan">
      <formula>$C$4</formula>
    </cfRule>
  </conditionalFormatting>
  <conditionalFormatting sqref="AG24">
    <cfRule type="cellIs" dxfId="4704" priority="734" operator="lessThan">
      <formula>$C$4</formula>
    </cfRule>
  </conditionalFormatting>
  <conditionalFormatting sqref="AG25">
    <cfRule type="cellIs" dxfId="4703" priority="735" operator="lessThan">
      <formula>$C$4</formula>
    </cfRule>
  </conditionalFormatting>
  <conditionalFormatting sqref="AG26">
    <cfRule type="cellIs" dxfId="4702" priority="736" operator="lessThan">
      <formula>$C$4</formula>
    </cfRule>
  </conditionalFormatting>
  <conditionalFormatting sqref="AG27">
    <cfRule type="cellIs" dxfId="4701" priority="737" operator="lessThan">
      <formula>$C$4</formula>
    </cfRule>
  </conditionalFormatting>
  <conditionalFormatting sqref="AG28">
    <cfRule type="cellIs" dxfId="4700" priority="738" operator="lessThan">
      <formula>$C$4</formula>
    </cfRule>
  </conditionalFormatting>
  <conditionalFormatting sqref="AG29">
    <cfRule type="cellIs" dxfId="4699" priority="739" operator="lessThan">
      <formula>$C$4</formula>
    </cfRule>
  </conditionalFormatting>
  <conditionalFormatting sqref="AG30">
    <cfRule type="cellIs" dxfId="4698" priority="740" operator="lessThan">
      <formula>$C$4</formula>
    </cfRule>
  </conditionalFormatting>
  <conditionalFormatting sqref="AG31">
    <cfRule type="cellIs" dxfId="4697" priority="741" operator="lessThan">
      <formula>$C$4</formula>
    </cfRule>
  </conditionalFormatting>
  <conditionalFormatting sqref="AG32">
    <cfRule type="cellIs" dxfId="4696" priority="742" operator="lessThan">
      <formula>$C$4</formula>
    </cfRule>
  </conditionalFormatting>
  <conditionalFormatting sqref="AG33">
    <cfRule type="cellIs" dxfId="4695" priority="743" operator="lessThan">
      <formula>$C$4</formula>
    </cfRule>
  </conditionalFormatting>
  <conditionalFormatting sqref="AG34">
    <cfRule type="cellIs" dxfId="4694" priority="744" operator="lessThan">
      <formula>$C$4</formula>
    </cfRule>
  </conditionalFormatting>
  <conditionalFormatting sqref="AG35">
    <cfRule type="cellIs" dxfId="4693" priority="745" operator="lessThan">
      <formula>$C$4</formula>
    </cfRule>
  </conditionalFormatting>
  <conditionalFormatting sqref="AG36">
    <cfRule type="cellIs" dxfId="4692" priority="746" operator="lessThan">
      <formula>$C$4</formula>
    </cfRule>
  </conditionalFormatting>
  <conditionalFormatting sqref="AG37">
    <cfRule type="cellIs" dxfId="4691" priority="747" operator="lessThan">
      <formula>$C$4</formula>
    </cfRule>
  </conditionalFormatting>
  <conditionalFormatting sqref="AG38">
    <cfRule type="cellIs" dxfId="4690" priority="748" operator="lessThan">
      <formula>$C$4</formula>
    </cfRule>
  </conditionalFormatting>
  <conditionalFormatting sqref="AG39">
    <cfRule type="cellIs" dxfId="4689" priority="749" operator="lessThan">
      <formula>$C$4</formula>
    </cfRule>
  </conditionalFormatting>
  <conditionalFormatting sqref="AG40">
    <cfRule type="cellIs" dxfId="4688" priority="750" operator="lessThan">
      <formula>$C$4</formula>
    </cfRule>
  </conditionalFormatting>
  <conditionalFormatting sqref="AG41">
    <cfRule type="cellIs" dxfId="4687" priority="751" operator="lessThan">
      <formula>$C$4</formula>
    </cfRule>
  </conditionalFormatting>
  <conditionalFormatting sqref="AG42">
    <cfRule type="cellIs" dxfId="4686" priority="752" operator="lessThan">
      <formula>$C$4</formula>
    </cfRule>
  </conditionalFormatting>
  <conditionalFormatting sqref="AG43">
    <cfRule type="cellIs" dxfId="4685" priority="753" operator="lessThan">
      <formula>$C$4</formula>
    </cfRule>
  </conditionalFormatting>
  <conditionalFormatting sqref="AG44">
    <cfRule type="cellIs" dxfId="4684" priority="754" operator="lessThan">
      <formula>$C$4</formula>
    </cfRule>
  </conditionalFormatting>
  <conditionalFormatting sqref="AG45">
    <cfRule type="cellIs" dxfId="4683" priority="755" operator="lessThan">
      <formula>$C$4</formula>
    </cfRule>
  </conditionalFormatting>
  <conditionalFormatting sqref="AG46">
    <cfRule type="cellIs" dxfId="4682" priority="756" operator="lessThan">
      <formula>$C$4</formula>
    </cfRule>
  </conditionalFormatting>
  <conditionalFormatting sqref="AG47">
    <cfRule type="cellIs" dxfId="4681" priority="757" operator="lessThan">
      <formula>$C$4</formula>
    </cfRule>
  </conditionalFormatting>
  <conditionalFormatting sqref="AG48">
    <cfRule type="cellIs" dxfId="4680" priority="758" operator="lessThan">
      <formula>$C$4</formula>
    </cfRule>
  </conditionalFormatting>
  <conditionalFormatting sqref="AG49">
    <cfRule type="cellIs" dxfId="4679" priority="759" operator="lessThan">
      <formula>$C$4</formula>
    </cfRule>
  </conditionalFormatting>
  <conditionalFormatting sqref="AG50">
    <cfRule type="cellIs" dxfId="4678" priority="760" operator="lessThan">
      <formula>$C$4</formula>
    </cfRule>
  </conditionalFormatting>
  <conditionalFormatting sqref="AG51">
    <cfRule type="cellIs" dxfId="4677" priority="761" operator="lessThan">
      <formula>$C$4</formula>
    </cfRule>
  </conditionalFormatting>
  <conditionalFormatting sqref="AG52">
    <cfRule type="cellIs" dxfId="4676" priority="762" operator="lessThan">
      <formula>$C$4</formula>
    </cfRule>
  </conditionalFormatting>
  <conditionalFormatting sqref="AG53">
    <cfRule type="cellIs" dxfId="4675" priority="763" operator="lessThan">
      <formula>$C$4</formula>
    </cfRule>
  </conditionalFormatting>
  <conditionalFormatting sqref="AG54">
    <cfRule type="cellIs" dxfId="4674" priority="764" operator="lessThan">
      <formula>$C$4</formula>
    </cfRule>
  </conditionalFormatting>
  <conditionalFormatting sqref="AG55">
    <cfRule type="cellIs" dxfId="4673" priority="765" operator="lessThan">
      <formula>$C$4</formula>
    </cfRule>
  </conditionalFormatting>
  <conditionalFormatting sqref="AG56">
    <cfRule type="cellIs" dxfId="4672" priority="766" operator="lessThan">
      <formula>$C$4</formula>
    </cfRule>
  </conditionalFormatting>
  <conditionalFormatting sqref="AG57">
    <cfRule type="cellIs" dxfId="4671" priority="767" operator="lessThan">
      <formula>$C$4</formula>
    </cfRule>
  </conditionalFormatting>
  <conditionalFormatting sqref="AG58">
    <cfRule type="cellIs" dxfId="4670" priority="768" operator="lessThan">
      <formula>$C$4</formula>
    </cfRule>
  </conditionalFormatting>
  <conditionalFormatting sqref="AG59">
    <cfRule type="cellIs" dxfId="4669" priority="769" operator="lessThan">
      <formula>$C$4</formula>
    </cfRule>
  </conditionalFormatting>
  <conditionalFormatting sqref="AG60">
    <cfRule type="cellIs" dxfId="4668" priority="770" operator="lessThan">
      <formula>$C$4</formula>
    </cfRule>
  </conditionalFormatting>
  <conditionalFormatting sqref="AH11">
    <cfRule type="cellIs" dxfId="4667" priority="771" operator="lessThan">
      <formula>$C$4</formula>
    </cfRule>
  </conditionalFormatting>
  <conditionalFormatting sqref="AH12">
    <cfRule type="cellIs" dxfId="4666" priority="772" operator="lessThan">
      <formula>$C$4</formula>
    </cfRule>
  </conditionalFormatting>
  <conditionalFormatting sqref="AH13">
    <cfRule type="cellIs" dxfId="4665" priority="773" operator="lessThan">
      <formula>$C$4</formula>
    </cfRule>
  </conditionalFormatting>
  <conditionalFormatting sqref="AH14">
    <cfRule type="cellIs" dxfId="4664" priority="774" operator="lessThan">
      <formula>$C$4</formula>
    </cfRule>
  </conditionalFormatting>
  <conditionalFormatting sqref="AH15">
    <cfRule type="cellIs" dxfId="4663" priority="775" operator="lessThan">
      <formula>$C$4</formula>
    </cfRule>
  </conditionalFormatting>
  <conditionalFormatting sqref="AH16">
    <cfRule type="cellIs" dxfId="4662" priority="776" operator="lessThan">
      <formula>$C$4</formula>
    </cfRule>
  </conditionalFormatting>
  <conditionalFormatting sqref="AH17">
    <cfRule type="cellIs" dxfId="4661" priority="777" operator="lessThan">
      <formula>$C$4</formula>
    </cfRule>
  </conditionalFormatting>
  <conditionalFormatting sqref="AH18">
    <cfRule type="cellIs" dxfId="4660" priority="778" operator="lessThan">
      <formula>$C$4</formula>
    </cfRule>
  </conditionalFormatting>
  <conditionalFormatting sqref="AH19">
    <cfRule type="cellIs" dxfId="4659" priority="779" operator="lessThan">
      <formula>$C$4</formula>
    </cfRule>
  </conditionalFormatting>
  <conditionalFormatting sqref="AH20">
    <cfRule type="cellIs" dxfId="4658" priority="780" operator="lessThan">
      <formula>$C$4</formula>
    </cfRule>
  </conditionalFormatting>
  <conditionalFormatting sqref="AH21">
    <cfRule type="cellIs" dxfId="4657" priority="781" operator="lessThan">
      <formula>$C$4</formula>
    </cfRule>
  </conditionalFormatting>
  <conditionalFormatting sqref="AH22">
    <cfRule type="cellIs" dxfId="4656" priority="782" operator="lessThan">
      <formula>$C$4</formula>
    </cfRule>
  </conditionalFormatting>
  <conditionalFormatting sqref="AH23">
    <cfRule type="cellIs" dxfId="4655" priority="783" operator="lessThan">
      <formula>$C$4</formula>
    </cfRule>
  </conditionalFormatting>
  <conditionalFormatting sqref="AH24">
    <cfRule type="cellIs" dxfId="4654" priority="784" operator="lessThan">
      <formula>$C$4</formula>
    </cfRule>
  </conditionalFormatting>
  <conditionalFormatting sqref="AH25">
    <cfRule type="cellIs" dxfId="4653" priority="785" operator="lessThan">
      <formula>$C$4</formula>
    </cfRule>
  </conditionalFormatting>
  <conditionalFormatting sqref="AH26">
    <cfRule type="cellIs" dxfId="4652" priority="786" operator="lessThan">
      <formula>$C$4</formula>
    </cfRule>
  </conditionalFormatting>
  <conditionalFormatting sqref="AH27">
    <cfRule type="cellIs" dxfId="4651" priority="787" operator="lessThan">
      <formula>$C$4</formula>
    </cfRule>
  </conditionalFormatting>
  <conditionalFormatting sqref="AH28">
    <cfRule type="cellIs" dxfId="4650" priority="788" operator="lessThan">
      <formula>$C$4</formula>
    </cfRule>
  </conditionalFormatting>
  <conditionalFormatting sqref="AH29">
    <cfRule type="cellIs" dxfId="4649" priority="789" operator="lessThan">
      <formula>$C$4</formula>
    </cfRule>
  </conditionalFormatting>
  <conditionalFormatting sqref="AH30">
    <cfRule type="cellIs" dxfId="4648" priority="790" operator="lessThan">
      <formula>$C$4</formula>
    </cfRule>
  </conditionalFormatting>
  <conditionalFormatting sqref="AH31">
    <cfRule type="cellIs" dxfId="4647" priority="791" operator="lessThan">
      <formula>$C$4</formula>
    </cfRule>
  </conditionalFormatting>
  <conditionalFormatting sqref="AH32">
    <cfRule type="cellIs" dxfId="4646" priority="792" operator="lessThan">
      <formula>$C$4</formula>
    </cfRule>
  </conditionalFormatting>
  <conditionalFormatting sqref="AH33">
    <cfRule type="cellIs" dxfId="4645" priority="793" operator="lessThan">
      <formula>$C$4</formula>
    </cfRule>
  </conditionalFormatting>
  <conditionalFormatting sqref="AH34">
    <cfRule type="cellIs" dxfId="4644" priority="794" operator="lessThan">
      <formula>$C$4</formula>
    </cfRule>
  </conditionalFormatting>
  <conditionalFormatting sqref="AH35">
    <cfRule type="cellIs" dxfId="4643" priority="795" operator="lessThan">
      <formula>$C$4</formula>
    </cfRule>
  </conditionalFormatting>
  <conditionalFormatting sqref="AH36">
    <cfRule type="cellIs" dxfId="4642" priority="796" operator="lessThan">
      <formula>$C$4</formula>
    </cfRule>
  </conditionalFormatting>
  <conditionalFormatting sqref="AH37">
    <cfRule type="cellIs" dxfId="4641" priority="797" operator="lessThan">
      <formula>$C$4</formula>
    </cfRule>
  </conditionalFormatting>
  <conditionalFormatting sqref="AH38">
    <cfRule type="cellIs" dxfId="4640" priority="798" operator="lessThan">
      <formula>$C$4</formula>
    </cfRule>
  </conditionalFormatting>
  <conditionalFormatting sqref="AH39">
    <cfRule type="cellIs" dxfId="4639" priority="799" operator="lessThan">
      <formula>$C$4</formula>
    </cfRule>
  </conditionalFormatting>
  <conditionalFormatting sqref="AH40">
    <cfRule type="cellIs" dxfId="4638" priority="800" operator="lessThan">
      <formula>$C$4</formula>
    </cfRule>
  </conditionalFormatting>
  <conditionalFormatting sqref="AH41">
    <cfRule type="cellIs" dxfId="4637" priority="801" operator="lessThan">
      <formula>$C$4</formula>
    </cfRule>
  </conditionalFormatting>
  <conditionalFormatting sqref="AH42">
    <cfRule type="cellIs" dxfId="4636" priority="802" operator="lessThan">
      <formula>$C$4</formula>
    </cfRule>
  </conditionalFormatting>
  <conditionalFormatting sqref="AH43">
    <cfRule type="cellIs" dxfId="4635" priority="803" operator="lessThan">
      <formula>$C$4</formula>
    </cfRule>
  </conditionalFormatting>
  <conditionalFormatting sqref="AH44">
    <cfRule type="cellIs" dxfId="4634" priority="804" operator="lessThan">
      <formula>$C$4</formula>
    </cfRule>
  </conditionalFormatting>
  <conditionalFormatting sqref="AH45">
    <cfRule type="cellIs" dxfId="4633" priority="805" operator="lessThan">
      <formula>$C$4</formula>
    </cfRule>
  </conditionalFormatting>
  <conditionalFormatting sqref="AH46">
    <cfRule type="cellIs" dxfId="4632" priority="806" operator="lessThan">
      <formula>$C$4</formula>
    </cfRule>
  </conditionalFormatting>
  <conditionalFormatting sqref="AH47">
    <cfRule type="cellIs" dxfId="4631" priority="807" operator="lessThan">
      <formula>$C$4</formula>
    </cfRule>
  </conditionalFormatting>
  <conditionalFormatting sqref="AH48">
    <cfRule type="cellIs" dxfId="4630" priority="808" operator="lessThan">
      <formula>$C$4</formula>
    </cfRule>
  </conditionalFormatting>
  <conditionalFormatting sqref="AH49">
    <cfRule type="cellIs" dxfId="4629" priority="809" operator="lessThan">
      <formula>$C$4</formula>
    </cfRule>
  </conditionalFormatting>
  <conditionalFormatting sqref="AH50">
    <cfRule type="cellIs" dxfId="4628" priority="810" operator="lessThan">
      <formula>$C$4</formula>
    </cfRule>
  </conditionalFormatting>
  <conditionalFormatting sqref="AH51">
    <cfRule type="cellIs" dxfId="4627" priority="811" operator="lessThan">
      <formula>$C$4</formula>
    </cfRule>
  </conditionalFormatting>
  <conditionalFormatting sqref="AH52">
    <cfRule type="cellIs" dxfId="4626" priority="812" operator="lessThan">
      <formula>$C$4</formula>
    </cfRule>
  </conditionalFormatting>
  <conditionalFormatting sqref="AH53">
    <cfRule type="cellIs" dxfId="4625" priority="813" operator="lessThan">
      <formula>$C$4</formula>
    </cfRule>
  </conditionalFormatting>
  <conditionalFormatting sqref="AH54">
    <cfRule type="cellIs" dxfId="4624" priority="814" operator="lessThan">
      <formula>$C$4</formula>
    </cfRule>
  </conditionalFormatting>
  <conditionalFormatting sqref="AH55">
    <cfRule type="cellIs" dxfId="4623" priority="815" operator="lessThan">
      <formula>$C$4</formula>
    </cfRule>
  </conditionalFormatting>
  <conditionalFormatting sqref="AH56">
    <cfRule type="cellIs" dxfId="4622" priority="816" operator="lessThan">
      <formula>$C$4</formula>
    </cfRule>
  </conditionalFormatting>
  <conditionalFormatting sqref="AH57">
    <cfRule type="cellIs" dxfId="4621" priority="817" operator="lessThan">
      <formula>$C$4</formula>
    </cfRule>
  </conditionalFormatting>
  <conditionalFormatting sqref="AH58">
    <cfRule type="cellIs" dxfId="4620" priority="818" operator="lessThan">
      <formula>$C$4</formula>
    </cfRule>
  </conditionalFormatting>
  <conditionalFormatting sqref="AH59">
    <cfRule type="cellIs" dxfId="4619" priority="819" operator="lessThan">
      <formula>$C$4</formula>
    </cfRule>
  </conditionalFormatting>
  <conditionalFormatting sqref="AH60">
    <cfRule type="cellIs" dxfId="4618" priority="820" operator="lessThan">
      <formula>$C$4</formula>
    </cfRule>
  </conditionalFormatting>
  <conditionalFormatting sqref="AI11">
    <cfRule type="cellIs" dxfId="4617" priority="821" operator="lessThan">
      <formula>$C$4</formula>
    </cfRule>
  </conditionalFormatting>
  <conditionalFormatting sqref="AI12">
    <cfRule type="cellIs" dxfId="4616" priority="822" operator="lessThan">
      <formula>$C$4</formula>
    </cfRule>
  </conditionalFormatting>
  <conditionalFormatting sqref="AI13">
    <cfRule type="cellIs" dxfId="4615" priority="823" operator="lessThan">
      <formula>$C$4</formula>
    </cfRule>
  </conditionalFormatting>
  <conditionalFormatting sqref="AI14">
    <cfRule type="cellIs" dxfId="4614" priority="824" operator="lessThan">
      <formula>$C$4</formula>
    </cfRule>
  </conditionalFormatting>
  <conditionalFormatting sqref="AI15">
    <cfRule type="cellIs" dxfId="4613" priority="825" operator="lessThan">
      <formula>$C$4</formula>
    </cfRule>
  </conditionalFormatting>
  <conditionalFormatting sqref="AI16">
    <cfRule type="cellIs" dxfId="4612" priority="826" operator="lessThan">
      <formula>$C$4</formula>
    </cfRule>
  </conditionalFormatting>
  <conditionalFormatting sqref="AI17">
    <cfRule type="cellIs" dxfId="4611" priority="827" operator="lessThan">
      <formula>$C$4</formula>
    </cfRule>
  </conditionalFormatting>
  <conditionalFormatting sqref="AI18">
    <cfRule type="cellIs" dxfId="4610" priority="828" operator="lessThan">
      <formula>$C$4</formula>
    </cfRule>
  </conditionalFormatting>
  <conditionalFormatting sqref="AI19">
    <cfRule type="cellIs" dxfId="4609" priority="829" operator="lessThan">
      <formula>$C$4</formula>
    </cfRule>
  </conditionalFormatting>
  <conditionalFormatting sqref="AI20">
    <cfRule type="cellIs" dxfId="4608" priority="830" operator="lessThan">
      <formula>$C$4</formula>
    </cfRule>
  </conditionalFormatting>
  <conditionalFormatting sqref="AI21">
    <cfRule type="cellIs" dxfId="4607" priority="831" operator="lessThan">
      <formula>$C$4</formula>
    </cfRule>
  </conditionalFormatting>
  <conditionalFormatting sqref="AI22">
    <cfRule type="cellIs" dxfId="4606" priority="832" operator="lessThan">
      <formula>$C$4</formula>
    </cfRule>
  </conditionalFormatting>
  <conditionalFormatting sqref="AI23">
    <cfRule type="cellIs" dxfId="4605" priority="833" operator="lessThan">
      <formula>$C$4</formula>
    </cfRule>
  </conditionalFormatting>
  <conditionalFormatting sqref="AI24">
    <cfRule type="cellIs" dxfId="4604" priority="834" operator="lessThan">
      <formula>$C$4</formula>
    </cfRule>
  </conditionalFormatting>
  <conditionalFormatting sqref="AI25">
    <cfRule type="cellIs" dxfId="4603" priority="835" operator="lessThan">
      <formula>$C$4</formula>
    </cfRule>
  </conditionalFormatting>
  <conditionalFormatting sqref="AI26">
    <cfRule type="cellIs" dxfId="4602" priority="836" operator="lessThan">
      <formula>$C$4</formula>
    </cfRule>
  </conditionalFormatting>
  <conditionalFormatting sqref="AI27">
    <cfRule type="cellIs" dxfId="4601" priority="837" operator="lessThan">
      <formula>$C$4</formula>
    </cfRule>
  </conditionalFormatting>
  <conditionalFormatting sqref="AI28">
    <cfRule type="cellIs" dxfId="4600" priority="838" operator="lessThan">
      <formula>$C$4</formula>
    </cfRule>
  </conditionalFormatting>
  <conditionalFormatting sqref="AI29">
    <cfRule type="cellIs" dxfId="4599" priority="839" operator="lessThan">
      <formula>$C$4</formula>
    </cfRule>
  </conditionalFormatting>
  <conditionalFormatting sqref="AI30">
    <cfRule type="cellIs" dxfId="4598" priority="840" operator="lessThan">
      <formula>$C$4</formula>
    </cfRule>
  </conditionalFormatting>
  <conditionalFormatting sqref="AI31">
    <cfRule type="cellIs" dxfId="4597" priority="841" operator="lessThan">
      <formula>$C$4</formula>
    </cfRule>
  </conditionalFormatting>
  <conditionalFormatting sqref="AI32">
    <cfRule type="cellIs" dxfId="4596" priority="842" operator="lessThan">
      <formula>$C$4</formula>
    </cfRule>
  </conditionalFormatting>
  <conditionalFormatting sqref="AI33">
    <cfRule type="cellIs" dxfId="4595" priority="843" operator="lessThan">
      <formula>$C$4</formula>
    </cfRule>
  </conditionalFormatting>
  <conditionalFormatting sqref="AI34">
    <cfRule type="cellIs" dxfId="4594" priority="844" operator="lessThan">
      <formula>$C$4</formula>
    </cfRule>
  </conditionalFormatting>
  <conditionalFormatting sqref="AI35">
    <cfRule type="cellIs" dxfId="4593" priority="845" operator="lessThan">
      <formula>$C$4</formula>
    </cfRule>
  </conditionalFormatting>
  <conditionalFormatting sqref="AI36">
    <cfRule type="cellIs" dxfId="4592" priority="846" operator="lessThan">
      <formula>$C$4</formula>
    </cfRule>
  </conditionalFormatting>
  <conditionalFormatting sqref="AI37">
    <cfRule type="cellIs" dxfId="4591" priority="847" operator="lessThan">
      <formula>$C$4</formula>
    </cfRule>
  </conditionalFormatting>
  <conditionalFormatting sqref="AI38">
    <cfRule type="cellIs" dxfId="4590" priority="848" operator="lessThan">
      <formula>$C$4</formula>
    </cfRule>
  </conditionalFormatting>
  <conditionalFormatting sqref="AI39">
    <cfRule type="cellIs" dxfId="4589" priority="849" operator="lessThan">
      <formula>$C$4</formula>
    </cfRule>
  </conditionalFormatting>
  <conditionalFormatting sqref="AI40">
    <cfRule type="cellIs" dxfId="4588" priority="850" operator="lessThan">
      <formula>$C$4</formula>
    </cfRule>
  </conditionalFormatting>
  <conditionalFormatting sqref="AI41">
    <cfRule type="cellIs" dxfId="4587" priority="851" operator="lessThan">
      <formula>$C$4</formula>
    </cfRule>
  </conditionalFormatting>
  <conditionalFormatting sqref="AI42">
    <cfRule type="cellIs" dxfId="4586" priority="852" operator="lessThan">
      <formula>$C$4</formula>
    </cfRule>
  </conditionalFormatting>
  <conditionalFormatting sqref="AI43">
    <cfRule type="cellIs" dxfId="4585" priority="853" operator="lessThan">
      <formula>$C$4</formula>
    </cfRule>
  </conditionalFormatting>
  <conditionalFormatting sqref="AI44">
    <cfRule type="cellIs" dxfId="4584" priority="854" operator="lessThan">
      <formula>$C$4</formula>
    </cfRule>
  </conditionalFormatting>
  <conditionalFormatting sqref="AI45">
    <cfRule type="cellIs" dxfId="4583" priority="855" operator="lessThan">
      <formula>$C$4</formula>
    </cfRule>
  </conditionalFormatting>
  <conditionalFormatting sqref="AI46">
    <cfRule type="cellIs" dxfId="4582" priority="856" operator="lessThan">
      <formula>$C$4</formula>
    </cfRule>
  </conditionalFormatting>
  <conditionalFormatting sqref="AI47">
    <cfRule type="cellIs" dxfId="4581" priority="857" operator="lessThan">
      <formula>$C$4</formula>
    </cfRule>
  </conditionalFormatting>
  <conditionalFormatting sqref="AI48">
    <cfRule type="cellIs" dxfId="4580" priority="858" operator="lessThan">
      <formula>$C$4</formula>
    </cfRule>
  </conditionalFormatting>
  <conditionalFormatting sqref="AI49">
    <cfRule type="cellIs" dxfId="4579" priority="859" operator="lessThan">
      <formula>$C$4</formula>
    </cfRule>
  </conditionalFormatting>
  <conditionalFormatting sqref="AI50">
    <cfRule type="cellIs" dxfId="4578" priority="860" operator="lessThan">
      <formula>$C$4</formula>
    </cfRule>
  </conditionalFormatting>
  <conditionalFormatting sqref="AI51">
    <cfRule type="cellIs" dxfId="4577" priority="861" operator="lessThan">
      <formula>$C$4</formula>
    </cfRule>
  </conditionalFormatting>
  <conditionalFormatting sqref="AI52">
    <cfRule type="cellIs" dxfId="4576" priority="862" operator="lessThan">
      <formula>$C$4</formula>
    </cfRule>
  </conditionalFormatting>
  <conditionalFormatting sqref="AI53">
    <cfRule type="cellIs" dxfId="4575" priority="863" operator="lessThan">
      <formula>$C$4</formula>
    </cfRule>
  </conditionalFormatting>
  <conditionalFormatting sqref="AI54">
    <cfRule type="cellIs" dxfId="4574" priority="864" operator="lessThan">
      <formula>$C$4</formula>
    </cfRule>
  </conditionalFormatting>
  <conditionalFormatting sqref="AI55">
    <cfRule type="cellIs" dxfId="4573" priority="865" operator="lessThan">
      <formula>$C$4</formula>
    </cfRule>
  </conditionalFormatting>
  <conditionalFormatting sqref="AI56">
    <cfRule type="cellIs" dxfId="4572" priority="866" operator="lessThan">
      <formula>$C$4</formula>
    </cfRule>
  </conditionalFormatting>
  <conditionalFormatting sqref="AI57">
    <cfRule type="cellIs" dxfId="4571" priority="867" operator="lessThan">
      <formula>$C$4</formula>
    </cfRule>
  </conditionalFormatting>
  <conditionalFormatting sqref="AI58">
    <cfRule type="cellIs" dxfId="4570" priority="868" operator="lessThan">
      <formula>$C$4</formula>
    </cfRule>
  </conditionalFormatting>
  <conditionalFormatting sqref="AI59">
    <cfRule type="cellIs" dxfId="4569" priority="869" operator="lessThan">
      <formula>$C$4</formula>
    </cfRule>
  </conditionalFormatting>
  <conditionalFormatting sqref="AI60">
    <cfRule type="cellIs" dxfId="4568" priority="870" operator="lessThan">
      <formula>$C$4</formula>
    </cfRule>
  </conditionalFormatting>
  <conditionalFormatting sqref="AJ11">
    <cfRule type="cellIs" dxfId="4567" priority="871" operator="lessThan">
      <formula>$C$4</formula>
    </cfRule>
  </conditionalFormatting>
  <conditionalFormatting sqref="AJ12">
    <cfRule type="cellIs" dxfId="4566" priority="872" operator="lessThan">
      <formula>$C$4</formula>
    </cfRule>
  </conditionalFormatting>
  <conditionalFormatting sqref="AJ13">
    <cfRule type="cellIs" dxfId="4565" priority="873" operator="lessThan">
      <formula>$C$4</formula>
    </cfRule>
  </conditionalFormatting>
  <conditionalFormatting sqref="AJ14">
    <cfRule type="cellIs" dxfId="4564" priority="874" operator="lessThan">
      <formula>$C$4</formula>
    </cfRule>
  </conditionalFormatting>
  <conditionalFormatting sqref="AJ15">
    <cfRule type="cellIs" dxfId="4563" priority="875" operator="lessThan">
      <formula>$C$4</formula>
    </cfRule>
  </conditionalFormatting>
  <conditionalFormatting sqref="AJ16">
    <cfRule type="cellIs" dxfId="4562" priority="876" operator="lessThan">
      <formula>$C$4</formula>
    </cfRule>
  </conditionalFormatting>
  <conditionalFormatting sqref="AJ17">
    <cfRule type="cellIs" dxfId="4561" priority="877" operator="lessThan">
      <formula>$C$4</formula>
    </cfRule>
  </conditionalFormatting>
  <conditionalFormatting sqref="AJ18">
    <cfRule type="cellIs" dxfId="4560" priority="878" operator="lessThan">
      <formula>$C$4</formula>
    </cfRule>
  </conditionalFormatting>
  <conditionalFormatting sqref="AJ19">
    <cfRule type="cellIs" dxfId="4559" priority="879" operator="lessThan">
      <formula>$C$4</formula>
    </cfRule>
  </conditionalFormatting>
  <conditionalFormatting sqref="AJ20">
    <cfRule type="cellIs" dxfId="4558" priority="880" operator="lessThan">
      <formula>$C$4</formula>
    </cfRule>
  </conditionalFormatting>
  <conditionalFormatting sqref="AJ21">
    <cfRule type="cellIs" dxfId="4557" priority="881" operator="lessThan">
      <formula>$C$4</formula>
    </cfRule>
  </conditionalFormatting>
  <conditionalFormatting sqref="AJ22">
    <cfRule type="cellIs" dxfId="4556" priority="882" operator="lessThan">
      <formula>$C$4</formula>
    </cfRule>
  </conditionalFormatting>
  <conditionalFormatting sqref="AJ23">
    <cfRule type="cellIs" dxfId="4555" priority="883" operator="lessThan">
      <formula>$C$4</formula>
    </cfRule>
  </conditionalFormatting>
  <conditionalFormatting sqref="AJ24">
    <cfRule type="cellIs" dxfId="4554" priority="884" operator="lessThan">
      <formula>$C$4</formula>
    </cfRule>
  </conditionalFormatting>
  <conditionalFormatting sqref="AJ25">
    <cfRule type="cellIs" dxfId="4553" priority="885" operator="lessThan">
      <formula>$C$4</formula>
    </cfRule>
  </conditionalFormatting>
  <conditionalFormatting sqref="AJ26">
    <cfRule type="cellIs" dxfId="4552" priority="886" operator="lessThan">
      <formula>$C$4</formula>
    </cfRule>
  </conditionalFormatting>
  <conditionalFormatting sqref="AJ27">
    <cfRule type="cellIs" dxfId="4551" priority="887" operator="lessThan">
      <formula>$C$4</formula>
    </cfRule>
  </conditionalFormatting>
  <conditionalFormatting sqref="AJ28">
    <cfRule type="cellIs" dxfId="4550" priority="888" operator="lessThan">
      <formula>$C$4</formula>
    </cfRule>
  </conditionalFormatting>
  <conditionalFormatting sqref="AJ29">
    <cfRule type="cellIs" dxfId="4549" priority="889" operator="lessThan">
      <formula>$C$4</formula>
    </cfRule>
  </conditionalFormatting>
  <conditionalFormatting sqref="AJ30">
    <cfRule type="cellIs" dxfId="4548" priority="890" operator="lessThan">
      <formula>$C$4</formula>
    </cfRule>
  </conditionalFormatting>
  <conditionalFormatting sqref="AJ31">
    <cfRule type="cellIs" dxfId="4547" priority="891" operator="lessThan">
      <formula>$C$4</formula>
    </cfRule>
  </conditionalFormatting>
  <conditionalFormatting sqref="AJ32">
    <cfRule type="cellIs" dxfId="4546" priority="892" operator="lessThan">
      <formula>$C$4</formula>
    </cfRule>
  </conditionalFormatting>
  <conditionalFormatting sqref="AJ33">
    <cfRule type="cellIs" dxfId="4545" priority="893" operator="lessThan">
      <formula>$C$4</formula>
    </cfRule>
  </conditionalFormatting>
  <conditionalFormatting sqref="AJ34">
    <cfRule type="cellIs" dxfId="4544" priority="894" operator="lessThan">
      <formula>$C$4</formula>
    </cfRule>
  </conditionalFormatting>
  <conditionalFormatting sqref="AJ35">
    <cfRule type="cellIs" dxfId="4543" priority="895" operator="lessThan">
      <formula>$C$4</formula>
    </cfRule>
  </conditionalFormatting>
  <conditionalFormatting sqref="AJ36">
    <cfRule type="cellIs" dxfId="4542" priority="896" operator="lessThan">
      <formula>$C$4</formula>
    </cfRule>
  </conditionalFormatting>
  <conditionalFormatting sqref="AJ37">
    <cfRule type="cellIs" dxfId="4541" priority="897" operator="lessThan">
      <formula>$C$4</formula>
    </cfRule>
  </conditionalFormatting>
  <conditionalFormatting sqref="AJ38">
    <cfRule type="cellIs" dxfId="4540" priority="898" operator="lessThan">
      <formula>$C$4</formula>
    </cfRule>
  </conditionalFormatting>
  <conditionalFormatting sqref="AJ39">
    <cfRule type="cellIs" dxfId="4539" priority="899" operator="lessThan">
      <formula>$C$4</formula>
    </cfRule>
  </conditionalFormatting>
  <conditionalFormatting sqref="AJ40">
    <cfRule type="cellIs" dxfId="4538" priority="900" operator="lessThan">
      <formula>$C$4</formula>
    </cfRule>
  </conditionalFormatting>
  <conditionalFormatting sqref="AJ41">
    <cfRule type="cellIs" dxfId="4537" priority="901" operator="lessThan">
      <formula>$C$4</formula>
    </cfRule>
  </conditionalFormatting>
  <conditionalFormatting sqref="AJ42">
    <cfRule type="cellIs" dxfId="4536" priority="902" operator="lessThan">
      <formula>$C$4</formula>
    </cfRule>
  </conditionalFormatting>
  <conditionalFormatting sqref="AJ43">
    <cfRule type="cellIs" dxfId="4535" priority="903" operator="lessThan">
      <formula>$C$4</formula>
    </cfRule>
  </conditionalFormatting>
  <conditionalFormatting sqref="AJ44">
    <cfRule type="cellIs" dxfId="4534" priority="904" operator="lessThan">
      <formula>$C$4</formula>
    </cfRule>
  </conditionalFormatting>
  <conditionalFormatting sqref="AJ45">
    <cfRule type="cellIs" dxfId="4533" priority="905" operator="lessThan">
      <formula>$C$4</formula>
    </cfRule>
  </conditionalFormatting>
  <conditionalFormatting sqref="AJ46">
    <cfRule type="cellIs" dxfId="4532" priority="906" operator="lessThan">
      <formula>$C$4</formula>
    </cfRule>
  </conditionalFormatting>
  <conditionalFormatting sqref="AJ47">
    <cfRule type="cellIs" dxfId="4531" priority="907" operator="lessThan">
      <formula>$C$4</formula>
    </cfRule>
  </conditionalFormatting>
  <conditionalFormatting sqref="AJ48">
    <cfRule type="cellIs" dxfId="4530" priority="908" operator="lessThan">
      <formula>$C$4</formula>
    </cfRule>
  </conditionalFormatting>
  <conditionalFormatting sqref="AJ49">
    <cfRule type="cellIs" dxfId="4529" priority="909" operator="lessThan">
      <formula>$C$4</formula>
    </cfRule>
  </conditionalFormatting>
  <conditionalFormatting sqref="AJ50">
    <cfRule type="cellIs" dxfId="4528" priority="910" operator="lessThan">
      <formula>$C$4</formula>
    </cfRule>
  </conditionalFormatting>
  <conditionalFormatting sqref="AJ51">
    <cfRule type="cellIs" dxfId="4527" priority="911" operator="lessThan">
      <formula>$C$4</formula>
    </cfRule>
  </conditionalFormatting>
  <conditionalFormatting sqref="AJ52">
    <cfRule type="cellIs" dxfId="4526" priority="912" operator="lessThan">
      <formula>$C$4</formula>
    </cfRule>
  </conditionalFormatting>
  <conditionalFormatting sqref="AJ53">
    <cfRule type="cellIs" dxfId="4525" priority="913" operator="lessThan">
      <formula>$C$4</formula>
    </cfRule>
  </conditionalFormatting>
  <conditionalFormatting sqref="AJ54">
    <cfRule type="cellIs" dxfId="4524" priority="914" operator="lessThan">
      <formula>$C$4</formula>
    </cfRule>
  </conditionalFormatting>
  <conditionalFormatting sqref="AJ55">
    <cfRule type="cellIs" dxfId="4523" priority="915" operator="lessThan">
      <formula>$C$4</formula>
    </cfRule>
  </conditionalFormatting>
  <conditionalFormatting sqref="AJ56">
    <cfRule type="cellIs" dxfId="4522" priority="916" operator="lessThan">
      <formula>$C$4</formula>
    </cfRule>
  </conditionalFormatting>
  <conditionalFormatting sqref="AJ57">
    <cfRule type="cellIs" dxfId="4521" priority="917" operator="lessThan">
      <formula>$C$4</formula>
    </cfRule>
  </conditionalFormatting>
  <conditionalFormatting sqref="AJ58">
    <cfRule type="cellIs" dxfId="4520" priority="918" operator="lessThan">
      <formula>$C$4</formula>
    </cfRule>
  </conditionalFormatting>
  <conditionalFormatting sqref="AJ59">
    <cfRule type="cellIs" dxfId="4519" priority="919" operator="lessThan">
      <formula>$C$4</formula>
    </cfRule>
  </conditionalFormatting>
  <conditionalFormatting sqref="AJ60">
    <cfRule type="cellIs" dxfId="4518" priority="920" operator="lessThan">
      <formula>$C$4</formula>
    </cfRule>
  </conditionalFormatting>
  <conditionalFormatting sqref="AK11">
    <cfRule type="cellIs" dxfId="4517" priority="921" operator="lessThan">
      <formula>$C$4</formula>
    </cfRule>
  </conditionalFormatting>
  <conditionalFormatting sqref="AK12">
    <cfRule type="cellIs" dxfId="4516" priority="922" operator="lessThan">
      <formula>$C$4</formula>
    </cfRule>
  </conditionalFormatting>
  <conditionalFormatting sqref="AK13">
    <cfRule type="cellIs" dxfId="4515" priority="923" operator="lessThan">
      <formula>$C$4</formula>
    </cfRule>
  </conditionalFormatting>
  <conditionalFormatting sqref="AK14">
    <cfRule type="cellIs" dxfId="4514" priority="924" operator="lessThan">
      <formula>$C$4</formula>
    </cfRule>
  </conditionalFormatting>
  <conditionalFormatting sqref="AK15">
    <cfRule type="cellIs" dxfId="4513" priority="925" operator="lessThan">
      <formula>$C$4</formula>
    </cfRule>
  </conditionalFormatting>
  <conditionalFormatting sqref="AK16">
    <cfRule type="cellIs" dxfId="4512" priority="926" operator="lessThan">
      <formula>$C$4</formula>
    </cfRule>
  </conditionalFormatting>
  <conditionalFormatting sqref="AK17">
    <cfRule type="cellIs" dxfId="4511" priority="927" operator="lessThan">
      <formula>$C$4</formula>
    </cfRule>
  </conditionalFormatting>
  <conditionalFormatting sqref="AK18">
    <cfRule type="cellIs" dxfId="4510" priority="928" operator="lessThan">
      <formula>$C$4</formula>
    </cfRule>
  </conditionalFormatting>
  <conditionalFormatting sqref="AK19">
    <cfRule type="cellIs" dxfId="4509" priority="929" operator="lessThan">
      <formula>$C$4</formula>
    </cfRule>
  </conditionalFormatting>
  <conditionalFormatting sqref="AK20">
    <cfRule type="cellIs" dxfId="4508" priority="930" operator="lessThan">
      <formula>$C$4</formula>
    </cfRule>
  </conditionalFormatting>
  <conditionalFormatting sqref="AK21">
    <cfRule type="cellIs" dxfId="4507" priority="931" operator="lessThan">
      <formula>$C$4</formula>
    </cfRule>
  </conditionalFormatting>
  <conditionalFormatting sqref="AK22">
    <cfRule type="cellIs" dxfId="4506" priority="932" operator="lessThan">
      <formula>$C$4</formula>
    </cfRule>
  </conditionalFormatting>
  <conditionalFormatting sqref="AK23">
    <cfRule type="cellIs" dxfId="4505" priority="933" operator="lessThan">
      <formula>$C$4</formula>
    </cfRule>
  </conditionalFormatting>
  <conditionalFormatting sqref="AK24">
    <cfRule type="cellIs" dxfId="4504" priority="934" operator="lessThan">
      <formula>$C$4</formula>
    </cfRule>
  </conditionalFormatting>
  <conditionalFormatting sqref="AK25">
    <cfRule type="cellIs" dxfId="4503" priority="935" operator="lessThan">
      <formula>$C$4</formula>
    </cfRule>
  </conditionalFormatting>
  <conditionalFormatting sqref="AK26">
    <cfRule type="cellIs" dxfId="4502" priority="936" operator="lessThan">
      <formula>$C$4</formula>
    </cfRule>
  </conditionalFormatting>
  <conditionalFormatting sqref="AK27">
    <cfRule type="cellIs" dxfId="4501" priority="937" operator="lessThan">
      <formula>$C$4</formula>
    </cfRule>
  </conditionalFormatting>
  <conditionalFormatting sqref="AK28">
    <cfRule type="cellIs" dxfId="4500" priority="938" operator="lessThan">
      <formula>$C$4</formula>
    </cfRule>
  </conditionalFormatting>
  <conditionalFormatting sqref="AK29">
    <cfRule type="cellIs" dxfId="4499" priority="939" operator="lessThan">
      <formula>$C$4</formula>
    </cfRule>
  </conditionalFormatting>
  <conditionalFormatting sqref="AK30">
    <cfRule type="cellIs" dxfId="4498" priority="940" operator="lessThan">
      <formula>$C$4</formula>
    </cfRule>
  </conditionalFormatting>
  <conditionalFormatting sqref="AK31">
    <cfRule type="cellIs" dxfId="4497" priority="941" operator="lessThan">
      <formula>$C$4</formula>
    </cfRule>
  </conditionalFormatting>
  <conditionalFormatting sqref="AK32">
    <cfRule type="cellIs" dxfId="4496" priority="942" operator="lessThan">
      <formula>$C$4</formula>
    </cfRule>
  </conditionalFormatting>
  <conditionalFormatting sqref="AK33">
    <cfRule type="cellIs" dxfId="4495" priority="943" operator="lessThan">
      <formula>$C$4</formula>
    </cfRule>
  </conditionalFormatting>
  <conditionalFormatting sqref="AK34">
    <cfRule type="cellIs" dxfId="4494" priority="944" operator="lessThan">
      <formula>$C$4</formula>
    </cfRule>
  </conditionalFormatting>
  <conditionalFormatting sqref="AK35">
    <cfRule type="cellIs" dxfId="4493" priority="945" operator="lessThan">
      <formula>$C$4</formula>
    </cfRule>
  </conditionalFormatting>
  <conditionalFormatting sqref="AK36">
    <cfRule type="cellIs" dxfId="4492" priority="946" operator="lessThan">
      <formula>$C$4</formula>
    </cfRule>
  </conditionalFormatting>
  <conditionalFormatting sqref="AK37">
    <cfRule type="cellIs" dxfId="4491" priority="947" operator="lessThan">
      <formula>$C$4</formula>
    </cfRule>
  </conditionalFormatting>
  <conditionalFormatting sqref="AK38">
    <cfRule type="cellIs" dxfId="4490" priority="948" operator="lessThan">
      <formula>$C$4</formula>
    </cfRule>
  </conditionalFormatting>
  <conditionalFormatting sqref="AK39">
    <cfRule type="cellIs" dxfId="4489" priority="949" operator="lessThan">
      <formula>$C$4</formula>
    </cfRule>
  </conditionalFormatting>
  <conditionalFormatting sqref="AK40">
    <cfRule type="cellIs" dxfId="4488" priority="950" operator="lessThan">
      <formula>$C$4</formula>
    </cfRule>
  </conditionalFormatting>
  <conditionalFormatting sqref="AK41">
    <cfRule type="cellIs" dxfId="4487" priority="951" operator="lessThan">
      <formula>$C$4</formula>
    </cfRule>
  </conditionalFormatting>
  <conditionalFormatting sqref="AK42">
    <cfRule type="cellIs" dxfId="4486" priority="952" operator="lessThan">
      <formula>$C$4</formula>
    </cfRule>
  </conditionalFormatting>
  <conditionalFormatting sqref="AK43">
    <cfRule type="cellIs" dxfId="4485" priority="953" operator="lessThan">
      <formula>$C$4</formula>
    </cfRule>
  </conditionalFormatting>
  <conditionalFormatting sqref="AK44">
    <cfRule type="cellIs" dxfId="4484" priority="954" operator="lessThan">
      <formula>$C$4</formula>
    </cfRule>
  </conditionalFormatting>
  <conditionalFormatting sqref="AK45">
    <cfRule type="cellIs" dxfId="4483" priority="955" operator="lessThan">
      <formula>$C$4</formula>
    </cfRule>
  </conditionalFormatting>
  <conditionalFormatting sqref="AK46">
    <cfRule type="cellIs" dxfId="4482" priority="956" operator="lessThan">
      <formula>$C$4</formula>
    </cfRule>
  </conditionalFormatting>
  <conditionalFormatting sqref="AK47">
    <cfRule type="cellIs" dxfId="4481" priority="957" operator="lessThan">
      <formula>$C$4</formula>
    </cfRule>
  </conditionalFormatting>
  <conditionalFormatting sqref="AK48">
    <cfRule type="cellIs" dxfId="4480" priority="958" operator="lessThan">
      <formula>$C$4</formula>
    </cfRule>
  </conditionalFormatting>
  <conditionalFormatting sqref="AK49">
    <cfRule type="cellIs" dxfId="4479" priority="959" operator="lessThan">
      <formula>$C$4</formula>
    </cfRule>
  </conditionalFormatting>
  <conditionalFormatting sqref="AK50">
    <cfRule type="cellIs" dxfId="4478" priority="960" operator="lessThan">
      <formula>$C$4</formula>
    </cfRule>
  </conditionalFormatting>
  <conditionalFormatting sqref="AK51">
    <cfRule type="cellIs" dxfId="4477" priority="961" operator="lessThan">
      <formula>$C$4</formula>
    </cfRule>
  </conditionalFormatting>
  <conditionalFormatting sqref="AK52">
    <cfRule type="cellIs" dxfId="4476" priority="962" operator="lessThan">
      <formula>$C$4</formula>
    </cfRule>
  </conditionalFormatting>
  <conditionalFormatting sqref="AK53">
    <cfRule type="cellIs" dxfId="4475" priority="963" operator="lessThan">
      <formula>$C$4</formula>
    </cfRule>
  </conditionalFormatting>
  <conditionalFormatting sqref="AK54">
    <cfRule type="cellIs" dxfId="4474" priority="964" operator="lessThan">
      <formula>$C$4</formula>
    </cfRule>
  </conditionalFormatting>
  <conditionalFormatting sqref="AK55">
    <cfRule type="cellIs" dxfId="4473" priority="965" operator="lessThan">
      <formula>$C$4</formula>
    </cfRule>
  </conditionalFormatting>
  <conditionalFormatting sqref="AK56">
    <cfRule type="cellIs" dxfId="4472" priority="966" operator="lessThan">
      <formula>$C$4</formula>
    </cfRule>
  </conditionalFormatting>
  <conditionalFormatting sqref="AK57">
    <cfRule type="cellIs" dxfId="4471" priority="967" operator="lessThan">
      <formula>$C$4</formula>
    </cfRule>
  </conditionalFormatting>
  <conditionalFormatting sqref="AK58">
    <cfRule type="cellIs" dxfId="4470" priority="968" operator="lessThan">
      <formula>$C$4</formula>
    </cfRule>
  </conditionalFormatting>
  <conditionalFormatting sqref="AK59">
    <cfRule type="cellIs" dxfId="4469" priority="969" operator="lessThan">
      <formula>$C$4</formula>
    </cfRule>
  </conditionalFormatting>
  <conditionalFormatting sqref="AK60">
    <cfRule type="cellIs" dxfId="4468" priority="970" operator="lessThan">
      <formula>$C$4</formula>
    </cfRule>
  </conditionalFormatting>
  <conditionalFormatting sqref="AL11">
    <cfRule type="cellIs" dxfId="4467" priority="971" operator="lessThan">
      <formula>$C$4</formula>
    </cfRule>
  </conditionalFormatting>
  <conditionalFormatting sqref="AL12">
    <cfRule type="cellIs" dxfId="4466" priority="972" operator="lessThan">
      <formula>$C$4</formula>
    </cfRule>
  </conditionalFormatting>
  <conditionalFormatting sqref="AL13">
    <cfRule type="cellIs" dxfId="4465" priority="973" operator="lessThan">
      <formula>$C$4</formula>
    </cfRule>
  </conditionalFormatting>
  <conditionalFormatting sqref="AL14">
    <cfRule type="cellIs" dxfId="4464" priority="974" operator="lessThan">
      <formula>$C$4</formula>
    </cfRule>
  </conditionalFormatting>
  <conditionalFormatting sqref="AL15">
    <cfRule type="cellIs" dxfId="4463" priority="975" operator="lessThan">
      <formula>$C$4</formula>
    </cfRule>
  </conditionalFormatting>
  <conditionalFormatting sqref="AL16">
    <cfRule type="cellIs" dxfId="4462" priority="976" operator="lessThan">
      <formula>$C$4</formula>
    </cfRule>
  </conditionalFormatting>
  <conditionalFormatting sqref="AL17">
    <cfRule type="cellIs" dxfId="4461" priority="977" operator="lessThan">
      <formula>$C$4</formula>
    </cfRule>
  </conditionalFormatting>
  <conditionalFormatting sqref="AL18">
    <cfRule type="cellIs" dxfId="4460" priority="978" operator="lessThan">
      <formula>$C$4</formula>
    </cfRule>
  </conditionalFormatting>
  <conditionalFormatting sqref="AL19">
    <cfRule type="cellIs" dxfId="4459" priority="979" operator="lessThan">
      <formula>$C$4</formula>
    </cfRule>
  </conditionalFormatting>
  <conditionalFormatting sqref="AL20">
    <cfRule type="cellIs" dxfId="4458" priority="980" operator="lessThan">
      <formula>$C$4</formula>
    </cfRule>
  </conditionalFormatting>
  <conditionalFormatting sqref="AL21">
    <cfRule type="cellIs" dxfId="4457" priority="981" operator="lessThan">
      <formula>$C$4</formula>
    </cfRule>
  </conditionalFormatting>
  <conditionalFormatting sqref="AL22">
    <cfRule type="cellIs" dxfId="4456" priority="982" operator="lessThan">
      <formula>$C$4</formula>
    </cfRule>
  </conditionalFormatting>
  <conditionalFormatting sqref="AL23">
    <cfRule type="cellIs" dxfId="4455" priority="983" operator="lessThan">
      <formula>$C$4</formula>
    </cfRule>
  </conditionalFormatting>
  <conditionalFormatting sqref="AL24">
    <cfRule type="cellIs" dxfId="4454" priority="984" operator="lessThan">
      <formula>$C$4</formula>
    </cfRule>
  </conditionalFormatting>
  <conditionalFormatting sqref="AL25">
    <cfRule type="cellIs" dxfId="4453" priority="985" operator="lessThan">
      <formula>$C$4</formula>
    </cfRule>
  </conditionalFormatting>
  <conditionalFormatting sqref="AL26">
    <cfRule type="cellIs" dxfId="4452" priority="986" operator="lessThan">
      <formula>$C$4</formula>
    </cfRule>
  </conditionalFormatting>
  <conditionalFormatting sqref="AL27">
    <cfRule type="cellIs" dxfId="4451" priority="987" operator="lessThan">
      <formula>$C$4</formula>
    </cfRule>
  </conditionalFormatting>
  <conditionalFormatting sqref="AL28">
    <cfRule type="cellIs" dxfId="4450" priority="988" operator="lessThan">
      <formula>$C$4</formula>
    </cfRule>
  </conditionalFormatting>
  <conditionalFormatting sqref="AL29">
    <cfRule type="cellIs" dxfId="4449" priority="989" operator="lessThan">
      <formula>$C$4</formula>
    </cfRule>
  </conditionalFormatting>
  <conditionalFormatting sqref="AL30">
    <cfRule type="cellIs" dxfId="4448" priority="990" operator="lessThan">
      <formula>$C$4</formula>
    </cfRule>
  </conditionalFormatting>
  <conditionalFormatting sqref="AL31">
    <cfRule type="cellIs" dxfId="4447" priority="991" operator="lessThan">
      <formula>$C$4</formula>
    </cfRule>
  </conditionalFormatting>
  <conditionalFormatting sqref="AL32">
    <cfRule type="cellIs" dxfId="4446" priority="992" operator="lessThan">
      <formula>$C$4</formula>
    </cfRule>
  </conditionalFormatting>
  <conditionalFormatting sqref="AL33">
    <cfRule type="cellIs" dxfId="4445" priority="993" operator="lessThan">
      <formula>$C$4</formula>
    </cfRule>
  </conditionalFormatting>
  <conditionalFormatting sqref="AL34">
    <cfRule type="cellIs" dxfId="4444" priority="994" operator="lessThan">
      <formula>$C$4</formula>
    </cfRule>
  </conditionalFormatting>
  <conditionalFormatting sqref="AL35">
    <cfRule type="cellIs" dxfId="4443" priority="995" operator="lessThan">
      <formula>$C$4</formula>
    </cfRule>
  </conditionalFormatting>
  <conditionalFormatting sqref="AL36">
    <cfRule type="cellIs" dxfId="4442" priority="996" operator="lessThan">
      <formula>$C$4</formula>
    </cfRule>
  </conditionalFormatting>
  <conditionalFormatting sqref="AL37">
    <cfRule type="cellIs" dxfId="4441" priority="997" operator="lessThan">
      <formula>$C$4</formula>
    </cfRule>
  </conditionalFormatting>
  <conditionalFormatting sqref="AL38">
    <cfRule type="cellIs" dxfId="4440" priority="998" operator="lessThan">
      <formula>$C$4</formula>
    </cfRule>
  </conditionalFormatting>
  <conditionalFormatting sqref="AL39">
    <cfRule type="cellIs" dxfId="4439" priority="999" operator="lessThan">
      <formula>$C$4</formula>
    </cfRule>
  </conditionalFormatting>
  <conditionalFormatting sqref="AL40">
    <cfRule type="cellIs" dxfId="4438" priority="1000" operator="lessThan">
      <formula>$C$4</formula>
    </cfRule>
  </conditionalFormatting>
  <conditionalFormatting sqref="AL41">
    <cfRule type="cellIs" dxfId="4437" priority="1001" operator="lessThan">
      <formula>$C$4</formula>
    </cfRule>
  </conditionalFormatting>
  <conditionalFormatting sqref="AL42">
    <cfRule type="cellIs" dxfId="4436" priority="1002" operator="lessThan">
      <formula>$C$4</formula>
    </cfRule>
  </conditionalFormatting>
  <conditionalFormatting sqref="AL43">
    <cfRule type="cellIs" dxfId="4435" priority="1003" operator="lessThan">
      <formula>$C$4</formula>
    </cfRule>
  </conditionalFormatting>
  <conditionalFormatting sqref="AL44">
    <cfRule type="cellIs" dxfId="4434" priority="1004" operator="lessThan">
      <formula>$C$4</formula>
    </cfRule>
  </conditionalFormatting>
  <conditionalFormatting sqref="AL45">
    <cfRule type="cellIs" dxfId="4433" priority="1005" operator="lessThan">
      <formula>$C$4</formula>
    </cfRule>
  </conditionalFormatting>
  <conditionalFormatting sqref="AL46">
    <cfRule type="cellIs" dxfId="4432" priority="1006" operator="lessThan">
      <formula>$C$4</formula>
    </cfRule>
  </conditionalFormatting>
  <conditionalFormatting sqref="AL47">
    <cfRule type="cellIs" dxfId="4431" priority="1007" operator="lessThan">
      <formula>$C$4</formula>
    </cfRule>
  </conditionalFormatting>
  <conditionalFormatting sqref="AL48">
    <cfRule type="cellIs" dxfId="4430" priority="1008" operator="lessThan">
      <formula>$C$4</formula>
    </cfRule>
  </conditionalFormatting>
  <conditionalFormatting sqref="AL49">
    <cfRule type="cellIs" dxfId="4429" priority="1009" operator="lessThan">
      <formula>$C$4</formula>
    </cfRule>
  </conditionalFormatting>
  <conditionalFormatting sqref="AL50">
    <cfRule type="cellIs" dxfId="4428" priority="1010" operator="lessThan">
      <formula>$C$4</formula>
    </cfRule>
  </conditionalFormatting>
  <conditionalFormatting sqref="AL51">
    <cfRule type="cellIs" dxfId="4427" priority="1011" operator="lessThan">
      <formula>$C$4</formula>
    </cfRule>
  </conditionalFormatting>
  <conditionalFormatting sqref="AL52">
    <cfRule type="cellIs" dxfId="4426" priority="1012" operator="lessThan">
      <formula>$C$4</formula>
    </cfRule>
  </conditionalFormatting>
  <conditionalFormatting sqref="AL53">
    <cfRule type="cellIs" dxfId="4425" priority="1013" operator="lessThan">
      <formula>$C$4</formula>
    </cfRule>
  </conditionalFormatting>
  <conditionalFormatting sqref="AL54">
    <cfRule type="cellIs" dxfId="4424" priority="1014" operator="lessThan">
      <formula>$C$4</formula>
    </cfRule>
  </conditionalFormatting>
  <conditionalFormatting sqref="AL55">
    <cfRule type="cellIs" dxfId="4423" priority="1015" operator="lessThan">
      <formula>$C$4</formula>
    </cfRule>
  </conditionalFormatting>
  <conditionalFormatting sqref="AL56">
    <cfRule type="cellIs" dxfId="4422" priority="1016" operator="lessThan">
      <formula>$C$4</formula>
    </cfRule>
  </conditionalFormatting>
  <conditionalFormatting sqref="AL57">
    <cfRule type="cellIs" dxfId="4421" priority="1017" operator="lessThan">
      <formula>$C$4</formula>
    </cfRule>
  </conditionalFormatting>
  <conditionalFormatting sqref="AL58">
    <cfRule type="cellIs" dxfId="4420" priority="1018" operator="lessThan">
      <formula>$C$4</formula>
    </cfRule>
  </conditionalFormatting>
  <conditionalFormatting sqref="AL59">
    <cfRule type="cellIs" dxfId="4419" priority="1019" operator="lessThan">
      <formula>$C$4</formula>
    </cfRule>
  </conditionalFormatting>
  <conditionalFormatting sqref="AL60">
    <cfRule type="cellIs" dxfId="4418" priority="1020" operator="lessThan">
      <formula>$C$4</formula>
    </cfRule>
  </conditionalFormatting>
  <conditionalFormatting sqref="AM11">
    <cfRule type="cellIs" dxfId="4417" priority="1021" operator="lessThan">
      <formula>$C$4</formula>
    </cfRule>
  </conditionalFormatting>
  <conditionalFormatting sqref="AM12">
    <cfRule type="cellIs" dxfId="4416" priority="1022" operator="lessThan">
      <formula>$C$4</formula>
    </cfRule>
  </conditionalFormatting>
  <conditionalFormatting sqref="AM13">
    <cfRule type="cellIs" dxfId="4415" priority="1023" operator="lessThan">
      <formula>$C$4</formula>
    </cfRule>
  </conditionalFormatting>
  <conditionalFormatting sqref="AM14">
    <cfRule type="cellIs" dxfId="4414" priority="1024" operator="lessThan">
      <formula>$C$4</formula>
    </cfRule>
  </conditionalFormatting>
  <conditionalFormatting sqref="AM15">
    <cfRule type="cellIs" dxfId="4413" priority="1025" operator="lessThan">
      <formula>$C$4</formula>
    </cfRule>
  </conditionalFormatting>
  <conditionalFormatting sqref="AM16">
    <cfRule type="cellIs" dxfId="4412" priority="1026" operator="lessThan">
      <formula>$C$4</formula>
    </cfRule>
  </conditionalFormatting>
  <conditionalFormatting sqref="AM17">
    <cfRule type="cellIs" dxfId="4411" priority="1027" operator="lessThan">
      <formula>$C$4</formula>
    </cfRule>
  </conditionalFormatting>
  <conditionalFormatting sqref="AM18">
    <cfRule type="cellIs" dxfId="4410" priority="1028" operator="lessThan">
      <formula>$C$4</formula>
    </cfRule>
  </conditionalFormatting>
  <conditionalFormatting sqref="AM19">
    <cfRule type="cellIs" dxfId="4409" priority="1029" operator="lessThan">
      <formula>$C$4</formula>
    </cfRule>
  </conditionalFormatting>
  <conditionalFormatting sqref="AM20">
    <cfRule type="cellIs" dxfId="4408" priority="1030" operator="lessThan">
      <formula>$C$4</formula>
    </cfRule>
  </conditionalFormatting>
  <conditionalFormatting sqref="AM21">
    <cfRule type="cellIs" dxfId="4407" priority="1031" operator="lessThan">
      <formula>$C$4</formula>
    </cfRule>
  </conditionalFormatting>
  <conditionalFormatting sqref="AM22">
    <cfRule type="cellIs" dxfId="4406" priority="1032" operator="lessThan">
      <formula>$C$4</formula>
    </cfRule>
  </conditionalFormatting>
  <conditionalFormatting sqref="AM23">
    <cfRule type="cellIs" dxfId="4405" priority="1033" operator="lessThan">
      <formula>$C$4</formula>
    </cfRule>
  </conditionalFormatting>
  <conditionalFormatting sqref="AM24">
    <cfRule type="cellIs" dxfId="4404" priority="1034" operator="lessThan">
      <formula>$C$4</formula>
    </cfRule>
  </conditionalFormatting>
  <conditionalFormatting sqref="AM25">
    <cfRule type="cellIs" dxfId="4403" priority="1035" operator="lessThan">
      <formula>$C$4</formula>
    </cfRule>
  </conditionalFormatting>
  <conditionalFormatting sqref="AM26">
    <cfRule type="cellIs" dxfId="4402" priority="1036" operator="lessThan">
      <formula>$C$4</formula>
    </cfRule>
  </conditionalFormatting>
  <conditionalFormatting sqref="AM27">
    <cfRule type="cellIs" dxfId="4401" priority="1037" operator="lessThan">
      <formula>$C$4</formula>
    </cfRule>
  </conditionalFormatting>
  <conditionalFormatting sqref="AM28">
    <cfRule type="cellIs" dxfId="4400" priority="1038" operator="lessThan">
      <formula>$C$4</formula>
    </cfRule>
  </conditionalFormatting>
  <conditionalFormatting sqref="AM29">
    <cfRule type="cellIs" dxfId="4399" priority="1039" operator="lessThan">
      <formula>$C$4</formula>
    </cfRule>
  </conditionalFormatting>
  <conditionalFormatting sqref="AM30">
    <cfRule type="cellIs" dxfId="4398" priority="1040" operator="lessThan">
      <formula>$C$4</formula>
    </cfRule>
  </conditionalFormatting>
  <conditionalFormatting sqref="AM31">
    <cfRule type="cellIs" dxfId="4397" priority="1041" operator="lessThan">
      <formula>$C$4</formula>
    </cfRule>
  </conditionalFormatting>
  <conditionalFormatting sqref="AM32">
    <cfRule type="cellIs" dxfId="4396" priority="1042" operator="lessThan">
      <formula>$C$4</formula>
    </cfRule>
  </conditionalFormatting>
  <conditionalFormatting sqref="AM33">
    <cfRule type="cellIs" dxfId="4395" priority="1043" operator="lessThan">
      <formula>$C$4</formula>
    </cfRule>
  </conditionalFormatting>
  <conditionalFormatting sqref="AM34">
    <cfRule type="cellIs" dxfId="4394" priority="1044" operator="lessThan">
      <formula>$C$4</formula>
    </cfRule>
  </conditionalFormatting>
  <conditionalFormatting sqref="AM35">
    <cfRule type="cellIs" dxfId="4393" priority="1045" operator="lessThan">
      <formula>$C$4</formula>
    </cfRule>
  </conditionalFormatting>
  <conditionalFormatting sqref="AM36">
    <cfRule type="cellIs" dxfId="4392" priority="1046" operator="lessThan">
      <formula>$C$4</formula>
    </cfRule>
  </conditionalFormatting>
  <conditionalFormatting sqref="AM37">
    <cfRule type="cellIs" dxfId="4391" priority="1047" operator="lessThan">
      <formula>$C$4</formula>
    </cfRule>
  </conditionalFormatting>
  <conditionalFormatting sqref="AM38">
    <cfRule type="cellIs" dxfId="4390" priority="1048" operator="lessThan">
      <formula>$C$4</formula>
    </cfRule>
  </conditionalFormatting>
  <conditionalFormatting sqref="AM39">
    <cfRule type="cellIs" dxfId="4389" priority="1049" operator="lessThan">
      <formula>$C$4</formula>
    </cfRule>
  </conditionalFormatting>
  <conditionalFormatting sqref="AM40">
    <cfRule type="cellIs" dxfId="4388" priority="1050" operator="lessThan">
      <formula>$C$4</formula>
    </cfRule>
  </conditionalFormatting>
  <conditionalFormatting sqref="AM41">
    <cfRule type="cellIs" dxfId="4387" priority="1051" operator="lessThan">
      <formula>$C$4</formula>
    </cfRule>
  </conditionalFormatting>
  <conditionalFormatting sqref="AM42">
    <cfRule type="cellIs" dxfId="4386" priority="1052" operator="lessThan">
      <formula>$C$4</formula>
    </cfRule>
  </conditionalFormatting>
  <conditionalFormatting sqref="AM43">
    <cfRule type="cellIs" dxfId="4385" priority="1053" operator="lessThan">
      <formula>$C$4</formula>
    </cfRule>
  </conditionalFormatting>
  <conditionalFormatting sqref="AM44">
    <cfRule type="cellIs" dxfId="4384" priority="1054" operator="lessThan">
      <formula>$C$4</formula>
    </cfRule>
  </conditionalFormatting>
  <conditionalFormatting sqref="AM45">
    <cfRule type="cellIs" dxfId="4383" priority="1055" operator="lessThan">
      <formula>$C$4</formula>
    </cfRule>
  </conditionalFormatting>
  <conditionalFormatting sqref="AM46">
    <cfRule type="cellIs" dxfId="4382" priority="1056" operator="lessThan">
      <formula>$C$4</formula>
    </cfRule>
  </conditionalFormatting>
  <conditionalFormatting sqref="AM47">
    <cfRule type="cellIs" dxfId="4381" priority="1057" operator="lessThan">
      <formula>$C$4</formula>
    </cfRule>
  </conditionalFormatting>
  <conditionalFormatting sqref="AM48">
    <cfRule type="cellIs" dxfId="4380" priority="1058" operator="lessThan">
      <formula>$C$4</formula>
    </cfRule>
  </conditionalFormatting>
  <conditionalFormatting sqref="AM49">
    <cfRule type="cellIs" dxfId="4379" priority="1059" operator="lessThan">
      <formula>$C$4</formula>
    </cfRule>
  </conditionalFormatting>
  <conditionalFormatting sqref="AM50">
    <cfRule type="cellIs" dxfId="4378" priority="1060" operator="lessThan">
      <formula>$C$4</formula>
    </cfRule>
  </conditionalFormatting>
  <conditionalFormatting sqref="AM51">
    <cfRule type="cellIs" dxfId="4377" priority="1061" operator="lessThan">
      <formula>$C$4</formula>
    </cfRule>
  </conditionalFormatting>
  <conditionalFormatting sqref="AM52">
    <cfRule type="cellIs" dxfId="4376" priority="1062" operator="lessThan">
      <formula>$C$4</formula>
    </cfRule>
  </conditionalFormatting>
  <conditionalFormatting sqref="AM53">
    <cfRule type="cellIs" dxfId="4375" priority="1063" operator="lessThan">
      <formula>$C$4</formula>
    </cfRule>
  </conditionalFormatting>
  <conditionalFormatting sqref="AM54">
    <cfRule type="cellIs" dxfId="4374" priority="1064" operator="lessThan">
      <formula>$C$4</formula>
    </cfRule>
  </conditionalFormatting>
  <conditionalFormatting sqref="AM55">
    <cfRule type="cellIs" dxfId="4373" priority="1065" operator="lessThan">
      <formula>$C$4</formula>
    </cfRule>
  </conditionalFormatting>
  <conditionalFormatting sqref="AM56">
    <cfRule type="cellIs" dxfId="4372" priority="1066" operator="lessThan">
      <formula>$C$4</formula>
    </cfRule>
  </conditionalFormatting>
  <conditionalFormatting sqref="AM57">
    <cfRule type="cellIs" dxfId="4371" priority="1067" operator="lessThan">
      <formula>$C$4</formula>
    </cfRule>
  </conditionalFormatting>
  <conditionalFormatting sqref="AM58">
    <cfRule type="cellIs" dxfId="4370" priority="1068" operator="lessThan">
      <formula>$C$4</formula>
    </cfRule>
  </conditionalFormatting>
  <conditionalFormatting sqref="AM59">
    <cfRule type="cellIs" dxfId="4369" priority="1069" operator="lessThan">
      <formula>$C$4</formula>
    </cfRule>
  </conditionalFormatting>
  <conditionalFormatting sqref="AM60">
    <cfRule type="cellIs" dxfId="4368" priority="1070" operator="lessThan">
      <formula>$C$4</formula>
    </cfRule>
  </conditionalFormatting>
  <conditionalFormatting sqref="AN11">
    <cfRule type="cellIs" dxfId="4367" priority="1071" operator="lessThan">
      <formula>$C$4</formula>
    </cfRule>
  </conditionalFormatting>
  <conditionalFormatting sqref="AN12">
    <cfRule type="cellIs" dxfId="4366" priority="1072" operator="lessThan">
      <formula>$C$4</formula>
    </cfRule>
  </conditionalFormatting>
  <conditionalFormatting sqref="AN13">
    <cfRule type="cellIs" dxfId="4365" priority="1073" operator="lessThan">
      <formula>$C$4</formula>
    </cfRule>
  </conditionalFormatting>
  <conditionalFormatting sqref="AN14">
    <cfRule type="cellIs" dxfId="4364" priority="1074" operator="lessThan">
      <formula>$C$4</formula>
    </cfRule>
  </conditionalFormatting>
  <conditionalFormatting sqref="AN15">
    <cfRule type="cellIs" dxfId="4363" priority="1075" operator="lessThan">
      <formula>$C$4</formula>
    </cfRule>
  </conditionalFormatting>
  <conditionalFormatting sqref="AN16">
    <cfRule type="cellIs" dxfId="4362" priority="1076" operator="lessThan">
      <formula>$C$4</formula>
    </cfRule>
  </conditionalFormatting>
  <conditionalFormatting sqref="AN17">
    <cfRule type="cellIs" dxfId="4361" priority="1077" operator="lessThan">
      <formula>$C$4</formula>
    </cfRule>
  </conditionalFormatting>
  <conditionalFormatting sqref="AN18">
    <cfRule type="cellIs" dxfId="4360" priority="1078" operator="lessThan">
      <formula>$C$4</formula>
    </cfRule>
  </conditionalFormatting>
  <conditionalFormatting sqref="AN19">
    <cfRule type="cellIs" dxfId="4359" priority="1079" operator="lessThan">
      <formula>$C$4</formula>
    </cfRule>
  </conditionalFormatting>
  <conditionalFormatting sqref="AN20">
    <cfRule type="cellIs" dxfId="4358" priority="1080" operator="lessThan">
      <formula>$C$4</formula>
    </cfRule>
  </conditionalFormatting>
  <conditionalFormatting sqref="AN21">
    <cfRule type="cellIs" dxfId="4357" priority="1081" operator="lessThan">
      <formula>$C$4</formula>
    </cfRule>
  </conditionalFormatting>
  <conditionalFormatting sqref="AN22">
    <cfRule type="cellIs" dxfId="4356" priority="1082" operator="lessThan">
      <formula>$C$4</formula>
    </cfRule>
  </conditionalFormatting>
  <conditionalFormatting sqref="AN23">
    <cfRule type="cellIs" dxfId="4355" priority="1083" operator="lessThan">
      <formula>$C$4</formula>
    </cfRule>
  </conditionalFormatting>
  <conditionalFormatting sqref="AN24">
    <cfRule type="cellIs" dxfId="4354" priority="1084" operator="lessThan">
      <formula>$C$4</formula>
    </cfRule>
  </conditionalFormatting>
  <conditionalFormatting sqref="AN25">
    <cfRule type="cellIs" dxfId="4353" priority="1085" operator="lessThan">
      <formula>$C$4</formula>
    </cfRule>
  </conditionalFormatting>
  <conditionalFormatting sqref="AN26">
    <cfRule type="cellIs" dxfId="4352" priority="1086" operator="lessThan">
      <formula>$C$4</formula>
    </cfRule>
  </conditionalFormatting>
  <conditionalFormatting sqref="AN27">
    <cfRule type="cellIs" dxfId="4351" priority="1087" operator="lessThan">
      <formula>$C$4</formula>
    </cfRule>
  </conditionalFormatting>
  <conditionalFormatting sqref="AN28">
    <cfRule type="cellIs" dxfId="4350" priority="1088" operator="lessThan">
      <formula>$C$4</formula>
    </cfRule>
  </conditionalFormatting>
  <conditionalFormatting sqref="AN29">
    <cfRule type="cellIs" dxfId="4349" priority="1089" operator="lessThan">
      <formula>$C$4</formula>
    </cfRule>
  </conditionalFormatting>
  <conditionalFormatting sqref="AN30">
    <cfRule type="cellIs" dxfId="4348" priority="1090" operator="lessThan">
      <formula>$C$4</formula>
    </cfRule>
  </conditionalFormatting>
  <conditionalFormatting sqref="AN31">
    <cfRule type="cellIs" dxfId="4347" priority="1091" operator="lessThan">
      <formula>$C$4</formula>
    </cfRule>
  </conditionalFormatting>
  <conditionalFormatting sqref="AN32">
    <cfRule type="cellIs" dxfId="4346" priority="1092" operator="lessThan">
      <formula>$C$4</formula>
    </cfRule>
  </conditionalFormatting>
  <conditionalFormatting sqref="AN33">
    <cfRule type="cellIs" dxfId="4345" priority="1093" operator="lessThan">
      <formula>$C$4</formula>
    </cfRule>
  </conditionalFormatting>
  <conditionalFormatting sqref="AN34">
    <cfRule type="cellIs" dxfId="4344" priority="1094" operator="lessThan">
      <formula>$C$4</formula>
    </cfRule>
  </conditionalFormatting>
  <conditionalFormatting sqref="AN35">
    <cfRule type="cellIs" dxfId="4343" priority="1095" operator="lessThan">
      <formula>$C$4</formula>
    </cfRule>
  </conditionalFormatting>
  <conditionalFormatting sqref="AN36">
    <cfRule type="cellIs" dxfId="4342" priority="1096" operator="lessThan">
      <formula>$C$4</formula>
    </cfRule>
  </conditionalFormatting>
  <conditionalFormatting sqref="AN37">
    <cfRule type="cellIs" dxfId="4341" priority="1097" operator="lessThan">
      <formula>$C$4</formula>
    </cfRule>
  </conditionalFormatting>
  <conditionalFormatting sqref="AN38">
    <cfRule type="cellIs" dxfId="4340" priority="1098" operator="lessThan">
      <formula>$C$4</formula>
    </cfRule>
  </conditionalFormatting>
  <conditionalFormatting sqref="AN39">
    <cfRule type="cellIs" dxfId="4339" priority="1099" operator="lessThan">
      <formula>$C$4</formula>
    </cfRule>
  </conditionalFormatting>
  <conditionalFormatting sqref="AN40">
    <cfRule type="cellIs" dxfId="4338" priority="1100" operator="lessThan">
      <formula>$C$4</formula>
    </cfRule>
  </conditionalFormatting>
  <conditionalFormatting sqref="AN41">
    <cfRule type="cellIs" dxfId="4337" priority="1101" operator="lessThan">
      <formula>$C$4</formula>
    </cfRule>
  </conditionalFormatting>
  <conditionalFormatting sqref="AN42">
    <cfRule type="cellIs" dxfId="4336" priority="1102" operator="lessThan">
      <formula>$C$4</formula>
    </cfRule>
  </conditionalFormatting>
  <conditionalFormatting sqref="AN43">
    <cfRule type="cellIs" dxfId="4335" priority="1103" operator="lessThan">
      <formula>$C$4</formula>
    </cfRule>
  </conditionalFormatting>
  <conditionalFormatting sqref="AN44">
    <cfRule type="cellIs" dxfId="4334" priority="1104" operator="lessThan">
      <formula>$C$4</formula>
    </cfRule>
  </conditionalFormatting>
  <conditionalFormatting sqref="AN45">
    <cfRule type="cellIs" dxfId="4333" priority="1105" operator="lessThan">
      <formula>$C$4</formula>
    </cfRule>
  </conditionalFormatting>
  <conditionalFormatting sqref="AN46">
    <cfRule type="cellIs" dxfId="4332" priority="1106" operator="lessThan">
      <formula>$C$4</formula>
    </cfRule>
  </conditionalFormatting>
  <conditionalFormatting sqref="AN47">
    <cfRule type="cellIs" dxfId="4331" priority="1107" operator="lessThan">
      <formula>$C$4</formula>
    </cfRule>
  </conditionalFormatting>
  <conditionalFormatting sqref="AN48">
    <cfRule type="cellIs" dxfId="4330" priority="1108" operator="lessThan">
      <formula>$C$4</formula>
    </cfRule>
  </conditionalFormatting>
  <conditionalFormatting sqref="AN49">
    <cfRule type="cellIs" dxfId="4329" priority="1109" operator="lessThan">
      <formula>$C$4</formula>
    </cfRule>
  </conditionalFormatting>
  <conditionalFormatting sqref="AN50">
    <cfRule type="cellIs" dxfId="4328" priority="1110" operator="lessThan">
      <formula>$C$4</formula>
    </cfRule>
  </conditionalFormatting>
  <conditionalFormatting sqref="AN51">
    <cfRule type="cellIs" dxfId="4327" priority="1111" operator="lessThan">
      <formula>$C$4</formula>
    </cfRule>
  </conditionalFormatting>
  <conditionalFormatting sqref="AN52">
    <cfRule type="cellIs" dxfId="4326" priority="1112" operator="lessThan">
      <formula>$C$4</formula>
    </cfRule>
  </conditionalFormatting>
  <conditionalFormatting sqref="AN53">
    <cfRule type="cellIs" dxfId="4325" priority="1113" operator="lessThan">
      <formula>$C$4</formula>
    </cfRule>
  </conditionalFormatting>
  <conditionalFormatting sqref="AN54">
    <cfRule type="cellIs" dxfId="4324" priority="1114" operator="lessThan">
      <formula>$C$4</formula>
    </cfRule>
  </conditionalFormatting>
  <conditionalFormatting sqref="AN55">
    <cfRule type="cellIs" dxfId="4323" priority="1115" operator="lessThan">
      <formula>$C$4</formula>
    </cfRule>
  </conditionalFormatting>
  <conditionalFormatting sqref="AN56">
    <cfRule type="cellIs" dxfId="4322" priority="1116" operator="lessThan">
      <formula>$C$4</formula>
    </cfRule>
  </conditionalFormatting>
  <conditionalFormatting sqref="AN57">
    <cfRule type="cellIs" dxfId="4321" priority="1117" operator="lessThan">
      <formula>$C$4</formula>
    </cfRule>
  </conditionalFormatting>
  <conditionalFormatting sqref="AN58">
    <cfRule type="cellIs" dxfId="4320" priority="1118" operator="lessThan">
      <formula>$C$4</formula>
    </cfRule>
  </conditionalFormatting>
  <conditionalFormatting sqref="AN59">
    <cfRule type="cellIs" dxfId="4319" priority="1119" operator="lessThan">
      <formula>$C$4</formula>
    </cfRule>
  </conditionalFormatting>
  <conditionalFormatting sqref="AN60">
    <cfRule type="cellIs" dxfId="4318" priority="1120" operator="lessThan">
      <formula>$C$4</formula>
    </cfRule>
  </conditionalFormatting>
  <conditionalFormatting sqref="AO11">
    <cfRule type="cellIs" dxfId="4317" priority="1121" operator="lessThan">
      <formula>$C$4</formula>
    </cfRule>
  </conditionalFormatting>
  <conditionalFormatting sqref="AO12">
    <cfRule type="cellIs" dxfId="4316" priority="1122" operator="lessThan">
      <formula>$C$4</formula>
    </cfRule>
  </conditionalFormatting>
  <conditionalFormatting sqref="AO13">
    <cfRule type="cellIs" dxfId="4315" priority="1123" operator="lessThan">
      <formula>$C$4</formula>
    </cfRule>
  </conditionalFormatting>
  <conditionalFormatting sqref="AO14">
    <cfRule type="cellIs" dxfId="4314" priority="1124" operator="lessThan">
      <formula>$C$4</formula>
    </cfRule>
  </conditionalFormatting>
  <conditionalFormatting sqref="AO15">
    <cfRule type="cellIs" dxfId="4313" priority="1125" operator="lessThan">
      <formula>$C$4</formula>
    </cfRule>
  </conditionalFormatting>
  <conditionalFormatting sqref="AO16">
    <cfRule type="cellIs" dxfId="4312" priority="1126" operator="lessThan">
      <formula>$C$4</formula>
    </cfRule>
  </conditionalFormatting>
  <conditionalFormatting sqref="AO17">
    <cfRule type="cellIs" dxfId="4311" priority="1127" operator="lessThan">
      <formula>$C$4</formula>
    </cfRule>
  </conditionalFormatting>
  <conditionalFormatting sqref="AO18">
    <cfRule type="cellIs" dxfId="4310" priority="1128" operator="lessThan">
      <formula>$C$4</formula>
    </cfRule>
  </conditionalFormatting>
  <conditionalFormatting sqref="AO19">
    <cfRule type="cellIs" dxfId="4309" priority="1129" operator="lessThan">
      <formula>$C$4</formula>
    </cfRule>
  </conditionalFormatting>
  <conditionalFormatting sqref="AO20">
    <cfRule type="cellIs" dxfId="4308" priority="1130" operator="lessThan">
      <formula>$C$4</formula>
    </cfRule>
  </conditionalFormatting>
  <conditionalFormatting sqref="AO21">
    <cfRule type="cellIs" dxfId="4307" priority="1131" operator="lessThan">
      <formula>$C$4</formula>
    </cfRule>
  </conditionalFormatting>
  <conditionalFormatting sqref="AO22">
    <cfRule type="cellIs" dxfId="4306" priority="1132" operator="lessThan">
      <formula>$C$4</formula>
    </cfRule>
  </conditionalFormatting>
  <conditionalFormatting sqref="AO23">
    <cfRule type="cellIs" dxfId="4305" priority="1133" operator="lessThan">
      <formula>$C$4</formula>
    </cfRule>
  </conditionalFormatting>
  <conditionalFormatting sqref="AO24">
    <cfRule type="cellIs" dxfId="4304" priority="1134" operator="lessThan">
      <formula>$C$4</formula>
    </cfRule>
  </conditionalFormatting>
  <conditionalFormatting sqref="AO25">
    <cfRule type="cellIs" dxfId="4303" priority="1135" operator="lessThan">
      <formula>$C$4</formula>
    </cfRule>
  </conditionalFormatting>
  <conditionalFormatting sqref="AO26">
    <cfRule type="cellIs" dxfId="4302" priority="1136" operator="lessThan">
      <formula>$C$4</formula>
    </cfRule>
  </conditionalFormatting>
  <conditionalFormatting sqref="AO27">
    <cfRule type="cellIs" dxfId="4301" priority="1137" operator="lessThan">
      <formula>$C$4</formula>
    </cfRule>
  </conditionalFormatting>
  <conditionalFormatting sqref="AO28">
    <cfRule type="cellIs" dxfId="4300" priority="1138" operator="lessThan">
      <formula>$C$4</formula>
    </cfRule>
  </conditionalFormatting>
  <conditionalFormatting sqref="AO29">
    <cfRule type="cellIs" dxfId="4299" priority="1139" operator="lessThan">
      <formula>$C$4</formula>
    </cfRule>
  </conditionalFormatting>
  <conditionalFormatting sqref="AO30">
    <cfRule type="cellIs" dxfId="4298" priority="1140" operator="lessThan">
      <formula>$C$4</formula>
    </cfRule>
  </conditionalFormatting>
  <conditionalFormatting sqref="AO31">
    <cfRule type="cellIs" dxfId="4297" priority="1141" operator="lessThan">
      <formula>$C$4</formula>
    </cfRule>
  </conditionalFormatting>
  <conditionalFormatting sqref="AO32">
    <cfRule type="cellIs" dxfId="4296" priority="1142" operator="lessThan">
      <formula>$C$4</formula>
    </cfRule>
  </conditionalFormatting>
  <conditionalFormatting sqref="AO33">
    <cfRule type="cellIs" dxfId="4295" priority="1143" operator="lessThan">
      <formula>$C$4</formula>
    </cfRule>
  </conditionalFormatting>
  <conditionalFormatting sqref="AO34">
    <cfRule type="cellIs" dxfId="4294" priority="1144" operator="lessThan">
      <formula>$C$4</formula>
    </cfRule>
  </conditionalFormatting>
  <conditionalFormatting sqref="AO35">
    <cfRule type="cellIs" dxfId="4293" priority="1145" operator="lessThan">
      <formula>$C$4</formula>
    </cfRule>
  </conditionalFormatting>
  <conditionalFormatting sqref="AO36">
    <cfRule type="cellIs" dxfId="4292" priority="1146" operator="lessThan">
      <formula>$C$4</formula>
    </cfRule>
  </conditionalFormatting>
  <conditionalFormatting sqref="AO37">
    <cfRule type="cellIs" dxfId="4291" priority="1147" operator="lessThan">
      <formula>$C$4</formula>
    </cfRule>
  </conditionalFormatting>
  <conditionalFormatting sqref="AO38">
    <cfRule type="cellIs" dxfId="4290" priority="1148" operator="lessThan">
      <formula>$C$4</formula>
    </cfRule>
  </conditionalFormatting>
  <conditionalFormatting sqref="AO39">
    <cfRule type="cellIs" dxfId="4289" priority="1149" operator="lessThan">
      <formula>$C$4</formula>
    </cfRule>
  </conditionalFormatting>
  <conditionalFormatting sqref="AO40">
    <cfRule type="cellIs" dxfId="4288" priority="1150" operator="lessThan">
      <formula>$C$4</formula>
    </cfRule>
  </conditionalFormatting>
  <conditionalFormatting sqref="AO41">
    <cfRule type="cellIs" dxfId="4287" priority="1151" operator="lessThan">
      <formula>$C$4</formula>
    </cfRule>
  </conditionalFormatting>
  <conditionalFormatting sqref="AO42">
    <cfRule type="cellIs" dxfId="4286" priority="1152" operator="lessThan">
      <formula>$C$4</formula>
    </cfRule>
  </conditionalFormatting>
  <conditionalFormatting sqref="AO43">
    <cfRule type="cellIs" dxfId="4285" priority="1153" operator="lessThan">
      <formula>$C$4</formula>
    </cfRule>
  </conditionalFormatting>
  <conditionalFormatting sqref="AO44">
    <cfRule type="cellIs" dxfId="4284" priority="1154" operator="lessThan">
      <formula>$C$4</formula>
    </cfRule>
  </conditionalFormatting>
  <conditionalFormatting sqref="AO45">
    <cfRule type="cellIs" dxfId="4283" priority="1155" operator="lessThan">
      <formula>$C$4</formula>
    </cfRule>
  </conditionalFormatting>
  <conditionalFormatting sqref="AO46">
    <cfRule type="cellIs" dxfId="4282" priority="1156" operator="lessThan">
      <formula>$C$4</formula>
    </cfRule>
  </conditionalFormatting>
  <conditionalFormatting sqref="AO47">
    <cfRule type="cellIs" dxfId="4281" priority="1157" operator="lessThan">
      <formula>$C$4</formula>
    </cfRule>
  </conditionalFormatting>
  <conditionalFormatting sqref="AO48">
    <cfRule type="cellIs" dxfId="4280" priority="1158" operator="lessThan">
      <formula>$C$4</formula>
    </cfRule>
  </conditionalFormatting>
  <conditionalFormatting sqref="AO49">
    <cfRule type="cellIs" dxfId="4279" priority="1159" operator="lessThan">
      <formula>$C$4</formula>
    </cfRule>
  </conditionalFormatting>
  <conditionalFormatting sqref="AO50">
    <cfRule type="cellIs" dxfId="4278" priority="1160" operator="lessThan">
      <formula>$C$4</formula>
    </cfRule>
  </conditionalFormatting>
  <conditionalFormatting sqref="AO51">
    <cfRule type="cellIs" dxfId="4277" priority="1161" operator="lessThan">
      <formula>$C$4</formula>
    </cfRule>
  </conditionalFormatting>
  <conditionalFormatting sqref="AO52">
    <cfRule type="cellIs" dxfId="4276" priority="1162" operator="lessThan">
      <formula>$C$4</formula>
    </cfRule>
  </conditionalFormatting>
  <conditionalFormatting sqref="AO53">
    <cfRule type="cellIs" dxfId="4275" priority="1163" operator="lessThan">
      <formula>$C$4</formula>
    </cfRule>
  </conditionalFormatting>
  <conditionalFormatting sqref="AO54">
    <cfRule type="cellIs" dxfId="4274" priority="1164" operator="lessThan">
      <formula>$C$4</formula>
    </cfRule>
  </conditionalFormatting>
  <conditionalFormatting sqref="AO55">
    <cfRule type="cellIs" dxfId="4273" priority="1165" operator="lessThan">
      <formula>$C$4</formula>
    </cfRule>
  </conditionalFormatting>
  <conditionalFormatting sqref="AO56">
    <cfRule type="cellIs" dxfId="4272" priority="1166" operator="lessThan">
      <formula>$C$4</formula>
    </cfRule>
  </conditionalFormatting>
  <conditionalFormatting sqref="AO57">
    <cfRule type="cellIs" dxfId="4271" priority="1167" operator="lessThan">
      <formula>$C$4</formula>
    </cfRule>
  </conditionalFormatting>
  <conditionalFormatting sqref="AO58">
    <cfRule type="cellIs" dxfId="4270" priority="1168" operator="lessThan">
      <formula>$C$4</formula>
    </cfRule>
  </conditionalFormatting>
  <conditionalFormatting sqref="AO59">
    <cfRule type="cellIs" dxfId="4269" priority="1169" operator="lessThan">
      <formula>$C$4</formula>
    </cfRule>
  </conditionalFormatting>
  <conditionalFormatting sqref="AO60">
    <cfRule type="cellIs" dxfId="4268" priority="1170" operator="lessThan">
      <formula>$C$4</formula>
    </cfRule>
  </conditionalFormatting>
  <conditionalFormatting sqref="AP11">
    <cfRule type="cellIs" dxfId="4267" priority="1171" operator="lessThan">
      <formula>$C$4</formula>
    </cfRule>
  </conditionalFormatting>
  <conditionalFormatting sqref="AP12">
    <cfRule type="cellIs" dxfId="4266" priority="1172" operator="lessThan">
      <formula>$C$4</formula>
    </cfRule>
  </conditionalFormatting>
  <conditionalFormatting sqref="AP13">
    <cfRule type="cellIs" dxfId="4265" priority="1173" operator="lessThan">
      <formula>$C$4</formula>
    </cfRule>
  </conditionalFormatting>
  <conditionalFormatting sqref="AP14">
    <cfRule type="cellIs" dxfId="4264" priority="1174" operator="lessThan">
      <formula>$C$4</formula>
    </cfRule>
  </conditionalFormatting>
  <conditionalFormatting sqref="AP15">
    <cfRule type="cellIs" dxfId="4263" priority="1175" operator="lessThan">
      <formula>$C$4</formula>
    </cfRule>
  </conditionalFormatting>
  <conditionalFormatting sqref="AP16">
    <cfRule type="cellIs" dxfId="4262" priority="1176" operator="lessThan">
      <formula>$C$4</formula>
    </cfRule>
  </conditionalFormatting>
  <conditionalFormatting sqref="AP17">
    <cfRule type="cellIs" dxfId="4261" priority="1177" operator="lessThan">
      <formula>$C$4</formula>
    </cfRule>
  </conditionalFormatting>
  <conditionalFormatting sqref="AP18">
    <cfRule type="cellIs" dxfId="4260" priority="1178" operator="lessThan">
      <formula>$C$4</formula>
    </cfRule>
  </conditionalFormatting>
  <conditionalFormatting sqref="AP19">
    <cfRule type="cellIs" dxfId="4259" priority="1179" operator="lessThan">
      <formula>$C$4</formula>
    </cfRule>
  </conditionalFormatting>
  <conditionalFormatting sqref="AP20">
    <cfRule type="cellIs" dxfId="4258" priority="1180" operator="lessThan">
      <formula>$C$4</formula>
    </cfRule>
  </conditionalFormatting>
  <conditionalFormatting sqref="AP21">
    <cfRule type="cellIs" dxfId="4257" priority="1181" operator="lessThan">
      <formula>$C$4</formula>
    </cfRule>
  </conditionalFormatting>
  <conditionalFormatting sqref="AP22">
    <cfRule type="cellIs" dxfId="4256" priority="1182" operator="lessThan">
      <formula>$C$4</formula>
    </cfRule>
  </conditionalFormatting>
  <conditionalFormatting sqref="AP23">
    <cfRule type="cellIs" dxfId="4255" priority="1183" operator="lessThan">
      <formula>$C$4</formula>
    </cfRule>
  </conditionalFormatting>
  <conditionalFormatting sqref="AP24">
    <cfRule type="cellIs" dxfId="4254" priority="1184" operator="lessThan">
      <formula>$C$4</formula>
    </cfRule>
  </conditionalFormatting>
  <conditionalFormatting sqref="AP25">
    <cfRule type="cellIs" dxfId="4253" priority="1185" operator="lessThan">
      <formula>$C$4</formula>
    </cfRule>
  </conditionalFormatting>
  <conditionalFormatting sqref="AP26">
    <cfRule type="cellIs" dxfId="4252" priority="1186" operator="lessThan">
      <formula>$C$4</formula>
    </cfRule>
  </conditionalFormatting>
  <conditionalFormatting sqref="AP27">
    <cfRule type="cellIs" dxfId="4251" priority="1187" operator="lessThan">
      <formula>$C$4</formula>
    </cfRule>
  </conditionalFormatting>
  <conditionalFormatting sqref="AP28">
    <cfRule type="cellIs" dxfId="4250" priority="1188" operator="lessThan">
      <formula>$C$4</formula>
    </cfRule>
  </conditionalFormatting>
  <conditionalFormatting sqref="AP29">
    <cfRule type="cellIs" dxfId="4249" priority="1189" operator="lessThan">
      <formula>$C$4</formula>
    </cfRule>
  </conditionalFormatting>
  <conditionalFormatting sqref="AP30">
    <cfRule type="cellIs" dxfId="4248" priority="1190" operator="lessThan">
      <formula>$C$4</formula>
    </cfRule>
  </conditionalFormatting>
  <conditionalFormatting sqref="AP31">
    <cfRule type="cellIs" dxfId="4247" priority="1191" operator="lessThan">
      <formula>$C$4</formula>
    </cfRule>
  </conditionalFormatting>
  <conditionalFormatting sqref="AP32">
    <cfRule type="cellIs" dxfId="4246" priority="1192" operator="lessThan">
      <formula>$C$4</formula>
    </cfRule>
  </conditionalFormatting>
  <conditionalFormatting sqref="AP33">
    <cfRule type="cellIs" dxfId="4245" priority="1193" operator="lessThan">
      <formula>$C$4</formula>
    </cfRule>
  </conditionalFormatting>
  <conditionalFormatting sqref="AP34">
    <cfRule type="cellIs" dxfId="4244" priority="1194" operator="lessThan">
      <formula>$C$4</formula>
    </cfRule>
  </conditionalFormatting>
  <conditionalFormatting sqref="AP35">
    <cfRule type="cellIs" dxfId="4243" priority="1195" operator="lessThan">
      <formula>$C$4</formula>
    </cfRule>
  </conditionalFormatting>
  <conditionalFormatting sqref="AP36">
    <cfRule type="cellIs" dxfId="4242" priority="1196" operator="lessThan">
      <formula>$C$4</formula>
    </cfRule>
  </conditionalFormatting>
  <conditionalFormatting sqref="AP37">
    <cfRule type="cellIs" dxfId="4241" priority="1197" operator="lessThan">
      <formula>$C$4</formula>
    </cfRule>
  </conditionalFormatting>
  <conditionalFormatting sqref="AP38">
    <cfRule type="cellIs" dxfId="4240" priority="1198" operator="lessThan">
      <formula>$C$4</formula>
    </cfRule>
  </conditionalFormatting>
  <conditionalFormatting sqref="AP39">
    <cfRule type="cellIs" dxfId="4239" priority="1199" operator="lessThan">
      <formula>$C$4</formula>
    </cfRule>
  </conditionalFormatting>
  <conditionalFormatting sqref="AP40">
    <cfRule type="cellIs" dxfId="4238" priority="1200" operator="lessThan">
      <formula>$C$4</formula>
    </cfRule>
  </conditionalFormatting>
  <conditionalFormatting sqref="AP41">
    <cfRule type="cellIs" dxfId="4237" priority="1201" operator="lessThan">
      <formula>$C$4</formula>
    </cfRule>
  </conditionalFormatting>
  <conditionalFormatting sqref="AP42">
    <cfRule type="cellIs" dxfId="4236" priority="1202" operator="lessThan">
      <formula>$C$4</formula>
    </cfRule>
  </conditionalFormatting>
  <conditionalFormatting sqref="AP43">
    <cfRule type="cellIs" dxfId="4235" priority="1203" operator="lessThan">
      <formula>$C$4</formula>
    </cfRule>
  </conditionalFormatting>
  <conditionalFormatting sqref="AP44">
    <cfRule type="cellIs" dxfId="4234" priority="1204" operator="lessThan">
      <formula>$C$4</formula>
    </cfRule>
  </conditionalFormatting>
  <conditionalFormatting sqref="AP45">
    <cfRule type="cellIs" dxfId="4233" priority="1205" operator="lessThan">
      <formula>$C$4</formula>
    </cfRule>
  </conditionalFormatting>
  <conditionalFormatting sqref="AP46">
    <cfRule type="cellIs" dxfId="4232" priority="1206" operator="lessThan">
      <formula>$C$4</formula>
    </cfRule>
  </conditionalFormatting>
  <conditionalFormatting sqref="AP47">
    <cfRule type="cellIs" dxfId="4231" priority="1207" operator="lessThan">
      <formula>$C$4</formula>
    </cfRule>
  </conditionalFormatting>
  <conditionalFormatting sqref="AP48">
    <cfRule type="cellIs" dxfId="4230" priority="1208" operator="lessThan">
      <formula>$C$4</formula>
    </cfRule>
  </conditionalFormatting>
  <conditionalFormatting sqref="AP49">
    <cfRule type="cellIs" dxfId="4229" priority="1209" operator="lessThan">
      <formula>$C$4</formula>
    </cfRule>
  </conditionalFormatting>
  <conditionalFormatting sqref="AP50">
    <cfRule type="cellIs" dxfId="4228" priority="1210" operator="lessThan">
      <formula>$C$4</formula>
    </cfRule>
  </conditionalFormatting>
  <conditionalFormatting sqref="AP51">
    <cfRule type="cellIs" dxfId="4227" priority="1211" operator="lessThan">
      <formula>$C$4</formula>
    </cfRule>
  </conditionalFormatting>
  <conditionalFormatting sqref="AP52">
    <cfRule type="cellIs" dxfId="4226" priority="1212" operator="lessThan">
      <formula>$C$4</formula>
    </cfRule>
  </conditionalFormatting>
  <conditionalFormatting sqref="AP53">
    <cfRule type="cellIs" dxfId="4225" priority="1213" operator="lessThan">
      <formula>$C$4</formula>
    </cfRule>
  </conditionalFormatting>
  <conditionalFormatting sqref="AP54">
    <cfRule type="cellIs" dxfId="4224" priority="1214" operator="lessThan">
      <formula>$C$4</formula>
    </cfRule>
  </conditionalFormatting>
  <conditionalFormatting sqref="AP55">
    <cfRule type="cellIs" dxfId="4223" priority="1215" operator="lessThan">
      <formula>$C$4</formula>
    </cfRule>
  </conditionalFormatting>
  <conditionalFormatting sqref="AP56">
    <cfRule type="cellIs" dxfId="4222" priority="1216" operator="lessThan">
      <formula>$C$4</formula>
    </cfRule>
  </conditionalFormatting>
  <conditionalFormatting sqref="AP57">
    <cfRule type="cellIs" dxfId="4221" priority="1217" operator="lessThan">
      <formula>$C$4</formula>
    </cfRule>
  </conditionalFormatting>
  <conditionalFormatting sqref="AP58">
    <cfRule type="cellIs" dxfId="4220" priority="1218" operator="lessThan">
      <formula>$C$4</formula>
    </cfRule>
  </conditionalFormatting>
  <conditionalFormatting sqref="AP59">
    <cfRule type="cellIs" dxfId="4219" priority="1219" operator="lessThan">
      <formula>$C$4</formula>
    </cfRule>
  </conditionalFormatting>
  <conditionalFormatting sqref="AP60">
    <cfRule type="cellIs" dxfId="4218" priority="1220" operator="lessThan">
      <formula>$C$4</formula>
    </cfRule>
  </conditionalFormatting>
  <conditionalFormatting sqref="AQ11">
    <cfRule type="cellIs" dxfId="4217" priority="1221" operator="lessThan">
      <formula>$C$4</formula>
    </cfRule>
  </conditionalFormatting>
  <conditionalFormatting sqref="AQ12">
    <cfRule type="cellIs" dxfId="4216" priority="1222" operator="lessThan">
      <formula>$C$4</formula>
    </cfRule>
  </conditionalFormatting>
  <conditionalFormatting sqref="AQ13">
    <cfRule type="cellIs" dxfId="4215" priority="1223" operator="lessThan">
      <formula>$C$4</formula>
    </cfRule>
  </conditionalFormatting>
  <conditionalFormatting sqref="AQ14">
    <cfRule type="cellIs" dxfId="4214" priority="1224" operator="lessThan">
      <formula>$C$4</formula>
    </cfRule>
  </conditionalFormatting>
  <conditionalFormatting sqref="AQ15">
    <cfRule type="cellIs" dxfId="4213" priority="1225" operator="lessThan">
      <formula>$C$4</formula>
    </cfRule>
  </conditionalFormatting>
  <conditionalFormatting sqref="AQ16">
    <cfRule type="cellIs" dxfId="4212" priority="1226" operator="lessThan">
      <formula>$C$4</formula>
    </cfRule>
  </conditionalFormatting>
  <conditionalFormatting sqref="AQ17">
    <cfRule type="cellIs" dxfId="4211" priority="1227" operator="lessThan">
      <formula>$C$4</formula>
    </cfRule>
  </conditionalFormatting>
  <conditionalFormatting sqref="AQ18">
    <cfRule type="cellIs" dxfId="4210" priority="1228" operator="lessThan">
      <formula>$C$4</formula>
    </cfRule>
  </conditionalFormatting>
  <conditionalFormatting sqref="AQ19">
    <cfRule type="cellIs" dxfId="4209" priority="1229" operator="lessThan">
      <formula>$C$4</formula>
    </cfRule>
  </conditionalFormatting>
  <conditionalFormatting sqref="AQ20">
    <cfRule type="cellIs" dxfId="4208" priority="1230" operator="lessThan">
      <formula>$C$4</formula>
    </cfRule>
  </conditionalFormatting>
  <conditionalFormatting sqref="AQ21">
    <cfRule type="cellIs" dxfId="4207" priority="1231" operator="lessThan">
      <formula>$C$4</formula>
    </cfRule>
  </conditionalFormatting>
  <conditionalFormatting sqref="AQ22">
    <cfRule type="cellIs" dxfId="4206" priority="1232" operator="lessThan">
      <formula>$C$4</formula>
    </cfRule>
  </conditionalFormatting>
  <conditionalFormatting sqref="AQ23">
    <cfRule type="cellIs" dxfId="4205" priority="1233" operator="lessThan">
      <formula>$C$4</formula>
    </cfRule>
  </conditionalFormatting>
  <conditionalFormatting sqref="AQ24">
    <cfRule type="cellIs" dxfId="4204" priority="1234" operator="lessThan">
      <formula>$C$4</formula>
    </cfRule>
  </conditionalFormatting>
  <conditionalFormatting sqref="AQ25">
    <cfRule type="cellIs" dxfId="4203" priority="1235" operator="lessThan">
      <formula>$C$4</formula>
    </cfRule>
  </conditionalFormatting>
  <conditionalFormatting sqref="AQ26">
    <cfRule type="cellIs" dxfId="4202" priority="1236" operator="lessThan">
      <formula>$C$4</formula>
    </cfRule>
  </conditionalFormatting>
  <conditionalFormatting sqref="AQ27">
    <cfRule type="cellIs" dxfId="4201" priority="1237" operator="lessThan">
      <formula>$C$4</formula>
    </cfRule>
  </conditionalFormatting>
  <conditionalFormatting sqref="AQ28">
    <cfRule type="cellIs" dxfId="4200" priority="1238" operator="lessThan">
      <formula>$C$4</formula>
    </cfRule>
  </conditionalFormatting>
  <conditionalFormatting sqref="AQ29">
    <cfRule type="cellIs" dxfId="4199" priority="1239" operator="lessThan">
      <formula>$C$4</formula>
    </cfRule>
  </conditionalFormatting>
  <conditionalFormatting sqref="AQ30">
    <cfRule type="cellIs" dxfId="4198" priority="1240" operator="lessThan">
      <formula>$C$4</formula>
    </cfRule>
  </conditionalFormatting>
  <conditionalFormatting sqref="AQ31">
    <cfRule type="cellIs" dxfId="4197" priority="1241" operator="lessThan">
      <formula>$C$4</formula>
    </cfRule>
  </conditionalFormatting>
  <conditionalFormatting sqref="AQ32">
    <cfRule type="cellIs" dxfId="4196" priority="1242" operator="lessThan">
      <formula>$C$4</formula>
    </cfRule>
  </conditionalFormatting>
  <conditionalFormatting sqref="AQ33">
    <cfRule type="cellIs" dxfId="4195" priority="1243" operator="lessThan">
      <formula>$C$4</formula>
    </cfRule>
  </conditionalFormatting>
  <conditionalFormatting sqref="AQ34">
    <cfRule type="cellIs" dxfId="4194" priority="1244" operator="lessThan">
      <formula>$C$4</formula>
    </cfRule>
  </conditionalFormatting>
  <conditionalFormatting sqref="AQ35">
    <cfRule type="cellIs" dxfId="4193" priority="1245" operator="lessThan">
      <formula>$C$4</formula>
    </cfRule>
  </conditionalFormatting>
  <conditionalFormatting sqref="AQ36">
    <cfRule type="cellIs" dxfId="4192" priority="1246" operator="lessThan">
      <formula>$C$4</formula>
    </cfRule>
  </conditionalFormatting>
  <conditionalFormatting sqref="AQ37">
    <cfRule type="cellIs" dxfId="4191" priority="1247" operator="lessThan">
      <formula>$C$4</formula>
    </cfRule>
  </conditionalFormatting>
  <conditionalFormatting sqref="AQ38">
    <cfRule type="cellIs" dxfId="4190" priority="1248" operator="lessThan">
      <formula>$C$4</formula>
    </cfRule>
  </conditionalFormatting>
  <conditionalFormatting sqref="AQ39">
    <cfRule type="cellIs" dxfId="4189" priority="1249" operator="lessThan">
      <formula>$C$4</formula>
    </cfRule>
  </conditionalFormatting>
  <conditionalFormatting sqref="AQ40">
    <cfRule type="cellIs" dxfId="4188" priority="1250" operator="lessThan">
      <formula>$C$4</formula>
    </cfRule>
  </conditionalFormatting>
  <conditionalFormatting sqref="AQ41">
    <cfRule type="cellIs" dxfId="4187" priority="1251" operator="lessThan">
      <formula>$C$4</formula>
    </cfRule>
  </conditionalFormatting>
  <conditionalFormatting sqref="AQ42">
    <cfRule type="cellIs" dxfId="4186" priority="1252" operator="lessThan">
      <formula>$C$4</formula>
    </cfRule>
  </conditionalFormatting>
  <conditionalFormatting sqref="AQ43">
    <cfRule type="cellIs" dxfId="4185" priority="1253" operator="lessThan">
      <formula>$C$4</formula>
    </cfRule>
  </conditionalFormatting>
  <conditionalFormatting sqref="AQ44">
    <cfRule type="cellIs" dxfId="4184" priority="1254" operator="lessThan">
      <formula>$C$4</formula>
    </cfRule>
  </conditionalFormatting>
  <conditionalFormatting sqref="AQ45">
    <cfRule type="cellIs" dxfId="4183" priority="1255" operator="lessThan">
      <formula>$C$4</formula>
    </cfRule>
  </conditionalFormatting>
  <conditionalFormatting sqref="AQ46">
    <cfRule type="cellIs" dxfId="4182" priority="1256" operator="lessThan">
      <formula>$C$4</formula>
    </cfRule>
  </conditionalFormatting>
  <conditionalFormatting sqref="AQ47">
    <cfRule type="cellIs" dxfId="4181" priority="1257" operator="lessThan">
      <formula>$C$4</formula>
    </cfRule>
  </conditionalFormatting>
  <conditionalFormatting sqref="AQ48">
    <cfRule type="cellIs" dxfId="4180" priority="1258" operator="lessThan">
      <formula>$C$4</formula>
    </cfRule>
  </conditionalFormatting>
  <conditionalFormatting sqref="AQ49">
    <cfRule type="cellIs" dxfId="4179" priority="1259" operator="lessThan">
      <formula>$C$4</formula>
    </cfRule>
  </conditionalFormatting>
  <conditionalFormatting sqref="AQ50">
    <cfRule type="cellIs" dxfId="4178" priority="1260" operator="lessThan">
      <formula>$C$4</formula>
    </cfRule>
  </conditionalFormatting>
  <conditionalFormatting sqref="AQ51">
    <cfRule type="cellIs" dxfId="4177" priority="1261" operator="lessThan">
      <formula>$C$4</formula>
    </cfRule>
  </conditionalFormatting>
  <conditionalFormatting sqref="AQ52">
    <cfRule type="cellIs" dxfId="4176" priority="1262" operator="lessThan">
      <formula>$C$4</formula>
    </cfRule>
  </conditionalFormatting>
  <conditionalFormatting sqref="AQ53">
    <cfRule type="cellIs" dxfId="4175" priority="1263" operator="lessThan">
      <formula>$C$4</formula>
    </cfRule>
  </conditionalFormatting>
  <conditionalFormatting sqref="AQ54">
    <cfRule type="cellIs" dxfId="4174" priority="1264" operator="lessThan">
      <formula>$C$4</formula>
    </cfRule>
  </conditionalFormatting>
  <conditionalFormatting sqref="AQ55">
    <cfRule type="cellIs" dxfId="4173" priority="1265" operator="lessThan">
      <formula>$C$4</formula>
    </cfRule>
  </conditionalFormatting>
  <conditionalFormatting sqref="AQ56">
    <cfRule type="cellIs" dxfId="4172" priority="1266" operator="lessThan">
      <formula>$C$4</formula>
    </cfRule>
  </conditionalFormatting>
  <conditionalFormatting sqref="AQ57">
    <cfRule type="cellIs" dxfId="4171" priority="1267" operator="lessThan">
      <formula>$C$4</formula>
    </cfRule>
  </conditionalFormatting>
  <conditionalFormatting sqref="AQ58">
    <cfRule type="cellIs" dxfId="4170" priority="1268" operator="lessThan">
      <formula>$C$4</formula>
    </cfRule>
  </conditionalFormatting>
  <conditionalFormatting sqref="AQ59">
    <cfRule type="cellIs" dxfId="4169" priority="1269" operator="lessThan">
      <formula>$C$4</formula>
    </cfRule>
  </conditionalFormatting>
  <conditionalFormatting sqref="AQ60">
    <cfRule type="cellIs" dxfId="4168" priority="1270" operator="lessThan">
      <formula>$C$4</formula>
    </cfRule>
  </conditionalFormatting>
  <conditionalFormatting sqref="AR11">
    <cfRule type="cellIs" dxfId="4167" priority="1271" operator="lessThan">
      <formula>$C$4</formula>
    </cfRule>
  </conditionalFormatting>
  <conditionalFormatting sqref="AR12">
    <cfRule type="cellIs" dxfId="4166" priority="1272" operator="lessThan">
      <formula>$C$4</formula>
    </cfRule>
  </conditionalFormatting>
  <conditionalFormatting sqref="AR13">
    <cfRule type="cellIs" dxfId="4165" priority="1273" operator="lessThan">
      <formula>$C$4</formula>
    </cfRule>
  </conditionalFormatting>
  <conditionalFormatting sqref="AR14">
    <cfRule type="cellIs" dxfId="4164" priority="1274" operator="lessThan">
      <formula>$C$4</formula>
    </cfRule>
  </conditionalFormatting>
  <conditionalFormatting sqref="AR15">
    <cfRule type="cellIs" dxfId="4163" priority="1275" operator="lessThan">
      <formula>$C$4</formula>
    </cfRule>
  </conditionalFormatting>
  <conditionalFormatting sqref="AR16">
    <cfRule type="cellIs" dxfId="4162" priority="1276" operator="lessThan">
      <formula>$C$4</formula>
    </cfRule>
  </conditionalFormatting>
  <conditionalFormatting sqref="AR17">
    <cfRule type="cellIs" dxfId="4161" priority="1277" operator="lessThan">
      <formula>$C$4</formula>
    </cfRule>
  </conditionalFormatting>
  <conditionalFormatting sqref="AR18">
    <cfRule type="cellIs" dxfId="4160" priority="1278" operator="lessThan">
      <formula>$C$4</formula>
    </cfRule>
  </conditionalFormatting>
  <conditionalFormatting sqref="AR19">
    <cfRule type="cellIs" dxfId="4159" priority="1279" operator="lessThan">
      <formula>$C$4</formula>
    </cfRule>
  </conditionalFormatting>
  <conditionalFormatting sqref="AR20">
    <cfRule type="cellIs" dxfId="4158" priority="1280" operator="lessThan">
      <formula>$C$4</formula>
    </cfRule>
  </conditionalFormatting>
  <conditionalFormatting sqref="AR21">
    <cfRule type="cellIs" dxfId="4157" priority="1281" operator="lessThan">
      <formula>$C$4</formula>
    </cfRule>
  </conditionalFormatting>
  <conditionalFormatting sqref="AR22">
    <cfRule type="cellIs" dxfId="4156" priority="1282" operator="lessThan">
      <formula>$C$4</formula>
    </cfRule>
  </conditionalFormatting>
  <conditionalFormatting sqref="AR23">
    <cfRule type="cellIs" dxfId="4155" priority="1283" operator="lessThan">
      <formula>$C$4</formula>
    </cfRule>
  </conditionalFormatting>
  <conditionalFormatting sqref="AR24">
    <cfRule type="cellIs" dxfId="4154" priority="1284" operator="lessThan">
      <formula>$C$4</formula>
    </cfRule>
  </conditionalFormatting>
  <conditionalFormatting sqref="AR25">
    <cfRule type="cellIs" dxfId="4153" priority="1285" operator="lessThan">
      <formula>$C$4</formula>
    </cfRule>
  </conditionalFormatting>
  <conditionalFormatting sqref="AR26">
    <cfRule type="cellIs" dxfId="4152" priority="1286" operator="lessThan">
      <formula>$C$4</formula>
    </cfRule>
  </conditionalFormatting>
  <conditionalFormatting sqref="AR27">
    <cfRule type="cellIs" dxfId="4151" priority="1287" operator="lessThan">
      <formula>$C$4</formula>
    </cfRule>
  </conditionalFormatting>
  <conditionalFormatting sqref="AR28">
    <cfRule type="cellIs" dxfId="4150" priority="1288" operator="lessThan">
      <formula>$C$4</formula>
    </cfRule>
  </conditionalFormatting>
  <conditionalFormatting sqref="AR29">
    <cfRule type="cellIs" dxfId="4149" priority="1289" operator="lessThan">
      <formula>$C$4</formula>
    </cfRule>
  </conditionalFormatting>
  <conditionalFormatting sqref="AR30">
    <cfRule type="cellIs" dxfId="4148" priority="1290" operator="lessThan">
      <formula>$C$4</formula>
    </cfRule>
  </conditionalFormatting>
  <conditionalFormatting sqref="AR31">
    <cfRule type="cellIs" dxfId="4147" priority="1291" operator="lessThan">
      <formula>$C$4</formula>
    </cfRule>
  </conditionalFormatting>
  <conditionalFormatting sqref="AR32">
    <cfRule type="cellIs" dxfId="4146" priority="1292" operator="lessThan">
      <formula>$C$4</formula>
    </cfRule>
  </conditionalFormatting>
  <conditionalFormatting sqref="AR33">
    <cfRule type="cellIs" dxfId="4145" priority="1293" operator="lessThan">
      <formula>$C$4</formula>
    </cfRule>
  </conditionalFormatting>
  <conditionalFormatting sqref="AR34">
    <cfRule type="cellIs" dxfId="4144" priority="1294" operator="lessThan">
      <formula>$C$4</formula>
    </cfRule>
  </conditionalFormatting>
  <conditionalFormatting sqref="AR35">
    <cfRule type="cellIs" dxfId="4143" priority="1295" operator="lessThan">
      <formula>$C$4</formula>
    </cfRule>
  </conditionalFormatting>
  <conditionalFormatting sqref="AR36">
    <cfRule type="cellIs" dxfId="4142" priority="1296" operator="lessThan">
      <formula>$C$4</formula>
    </cfRule>
  </conditionalFormatting>
  <conditionalFormatting sqref="AR37">
    <cfRule type="cellIs" dxfId="4141" priority="1297" operator="lessThan">
      <formula>$C$4</formula>
    </cfRule>
  </conditionalFormatting>
  <conditionalFormatting sqref="AR38">
    <cfRule type="cellIs" dxfId="4140" priority="1298" operator="lessThan">
      <formula>$C$4</formula>
    </cfRule>
  </conditionalFormatting>
  <conditionalFormatting sqref="AR39">
    <cfRule type="cellIs" dxfId="4139" priority="1299" operator="lessThan">
      <formula>$C$4</formula>
    </cfRule>
  </conditionalFormatting>
  <conditionalFormatting sqref="AR40">
    <cfRule type="cellIs" dxfId="4138" priority="1300" operator="lessThan">
      <formula>$C$4</formula>
    </cfRule>
  </conditionalFormatting>
  <conditionalFormatting sqref="AR41">
    <cfRule type="cellIs" dxfId="4137" priority="1301" operator="lessThan">
      <formula>$C$4</formula>
    </cfRule>
  </conditionalFormatting>
  <conditionalFormatting sqref="AR42">
    <cfRule type="cellIs" dxfId="4136" priority="1302" operator="lessThan">
      <formula>$C$4</formula>
    </cfRule>
  </conditionalFormatting>
  <conditionalFormatting sqref="AR43">
    <cfRule type="cellIs" dxfId="4135" priority="1303" operator="lessThan">
      <formula>$C$4</formula>
    </cfRule>
  </conditionalFormatting>
  <conditionalFormatting sqref="AR44">
    <cfRule type="cellIs" dxfId="4134" priority="1304" operator="lessThan">
      <formula>$C$4</formula>
    </cfRule>
  </conditionalFormatting>
  <conditionalFormatting sqref="AR45">
    <cfRule type="cellIs" dxfId="4133" priority="1305" operator="lessThan">
      <formula>$C$4</formula>
    </cfRule>
  </conditionalFormatting>
  <conditionalFormatting sqref="AR46">
    <cfRule type="cellIs" dxfId="4132" priority="1306" operator="lessThan">
      <formula>$C$4</formula>
    </cfRule>
  </conditionalFormatting>
  <conditionalFormatting sqref="AR47">
    <cfRule type="cellIs" dxfId="4131" priority="1307" operator="lessThan">
      <formula>$C$4</formula>
    </cfRule>
  </conditionalFormatting>
  <conditionalFormatting sqref="AR48">
    <cfRule type="cellIs" dxfId="4130" priority="1308" operator="lessThan">
      <formula>$C$4</formula>
    </cfRule>
  </conditionalFormatting>
  <conditionalFormatting sqref="AR49">
    <cfRule type="cellIs" dxfId="4129" priority="1309" operator="lessThan">
      <formula>$C$4</formula>
    </cfRule>
  </conditionalFormatting>
  <conditionalFormatting sqref="AR50">
    <cfRule type="cellIs" dxfId="4128" priority="1310" operator="lessThan">
      <formula>$C$4</formula>
    </cfRule>
  </conditionalFormatting>
  <conditionalFormatting sqref="AR51">
    <cfRule type="cellIs" dxfId="4127" priority="1311" operator="lessThan">
      <formula>$C$4</formula>
    </cfRule>
  </conditionalFormatting>
  <conditionalFormatting sqref="AR52">
    <cfRule type="cellIs" dxfId="4126" priority="1312" operator="lessThan">
      <formula>$C$4</formula>
    </cfRule>
  </conditionalFormatting>
  <conditionalFormatting sqref="AR53">
    <cfRule type="cellIs" dxfId="4125" priority="1313" operator="lessThan">
      <formula>$C$4</formula>
    </cfRule>
  </conditionalFormatting>
  <conditionalFormatting sqref="AR54">
    <cfRule type="cellIs" dxfId="4124" priority="1314" operator="lessThan">
      <formula>$C$4</formula>
    </cfRule>
  </conditionalFormatting>
  <conditionalFormatting sqref="AR55">
    <cfRule type="cellIs" dxfId="4123" priority="1315" operator="lessThan">
      <formula>$C$4</formula>
    </cfRule>
  </conditionalFormatting>
  <conditionalFormatting sqref="AR56">
    <cfRule type="cellIs" dxfId="4122" priority="1316" operator="lessThan">
      <formula>$C$4</formula>
    </cfRule>
  </conditionalFormatting>
  <conditionalFormatting sqref="AR57">
    <cfRule type="cellIs" dxfId="4121" priority="1317" operator="lessThan">
      <formula>$C$4</formula>
    </cfRule>
  </conditionalFormatting>
  <conditionalFormatting sqref="AR58">
    <cfRule type="cellIs" dxfId="4120" priority="1318" operator="lessThan">
      <formula>$C$4</formula>
    </cfRule>
  </conditionalFormatting>
  <conditionalFormatting sqref="AR59">
    <cfRule type="cellIs" dxfId="4119" priority="1319" operator="lessThan">
      <formula>$C$4</formula>
    </cfRule>
  </conditionalFormatting>
  <conditionalFormatting sqref="AR60">
    <cfRule type="cellIs" dxfId="4118" priority="1320" operator="lessThan">
      <formula>$C$4</formula>
    </cfRule>
  </conditionalFormatting>
  <conditionalFormatting sqref="AS11">
    <cfRule type="cellIs" dxfId="4117" priority="1321" operator="lessThan">
      <formula>$C$4</formula>
    </cfRule>
  </conditionalFormatting>
  <conditionalFormatting sqref="AS12">
    <cfRule type="cellIs" dxfId="4116" priority="1322" operator="lessThan">
      <formula>$C$4</formula>
    </cfRule>
  </conditionalFormatting>
  <conditionalFormatting sqref="AS13">
    <cfRule type="cellIs" dxfId="4115" priority="1323" operator="lessThan">
      <formula>$C$4</formula>
    </cfRule>
  </conditionalFormatting>
  <conditionalFormatting sqref="AS14">
    <cfRule type="cellIs" dxfId="4114" priority="1324" operator="lessThan">
      <formula>$C$4</formula>
    </cfRule>
  </conditionalFormatting>
  <conditionalFormatting sqref="AS15">
    <cfRule type="cellIs" dxfId="4113" priority="1325" operator="lessThan">
      <formula>$C$4</formula>
    </cfRule>
  </conditionalFormatting>
  <conditionalFormatting sqref="AS16">
    <cfRule type="cellIs" dxfId="4112" priority="1326" operator="lessThan">
      <formula>$C$4</formula>
    </cfRule>
  </conditionalFormatting>
  <conditionalFormatting sqref="AS17">
    <cfRule type="cellIs" dxfId="4111" priority="1327" operator="lessThan">
      <formula>$C$4</formula>
    </cfRule>
  </conditionalFormatting>
  <conditionalFormatting sqref="AS18">
    <cfRule type="cellIs" dxfId="4110" priority="1328" operator="lessThan">
      <formula>$C$4</formula>
    </cfRule>
  </conditionalFormatting>
  <conditionalFormatting sqref="AS19">
    <cfRule type="cellIs" dxfId="4109" priority="1329" operator="lessThan">
      <formula>$C$4</formula>
    </cfRule>
  </conditionalFormatting>
  <conditionalFormatting sqref="AS20">
    <cfRule type="cellIs" dxfId="4108" priority="1330" operator="lessThan">
      <formula>$C$4</formula>
    </cfRule>
  </conditionalFormatting>
  <conditionalFormatting sqref="AS21">
    <cfRule type="cellIs" dxfId="4107" priority="1331" operator="lessThan">
      <formula>$C$4</formula>
    </cfRule>
  </conditionalFormatting>
  <conditionalFormatting sqref="AS22">
    <cfRule type="cellIs" dxfId="4106" priority="1332" operator="lessThan">
      <formula>$C$4</formula>
    </cfRule>
  </conditionalFormatting>
  <conditionalFormatting sqref="AS23">
    <cfRule type="cellIs" dxfId="4105" priority="1333" operator="lessThan">
      <formula>$C$4</formula>
    </cfRule>
  </conditionalFormatting>
  <conditionalFormatting sqref="AS24">
    <cfRule type="cellIs" dxfId="4104" priority="1334" operator="lessThan">
      <formula>$C$4</formula>
    </cfRule>
  </conditionalFormatting>
  <conditionalFormatting sqref="AS25">
    <cfRule type="cellIs" dxfId="4103" priority="1335" operator="lessThan">
      <formula>$C$4</formula>
    </cfRule>
  </conditionalFormatting>
  <conditionalFormatting sqref="AS26">
    <cfRule type="cellIs" dxfId="4102" priority="1336" operator="lessThan">
      <formula>$C$4</formula>
    </cfRule>
  </conditionalFormatting>
  <conditionalFormatting sqref="AS27">
    <cfRule type="cellIs" dxfId="4101" priority="1337" operator="lessThan">
      <formula>$C$4</formula>
    </cfRule>
  </conditionalFormatting>
  <conditionalFormatting sqref="AS28">
    <cfRule type="cellIs" dxfId="4100" priority="1338" operator="lessThan">
      <formula>$C$4</formula>
    </cfRule>
  </conditionalFormatting>
  <conditionalFormatting sqref="AS29">
    <cfRule type="cellIs" dxfId="4099" priority="1339" operator="lessThan">
      <formula>$C$4</formula>
    </cfRule>
  </conditionalFormatting>
  <conditionalFormatting sqref="AS30">
    <cfRule type="cellIs" dxfId="4098" priority="1340" operator="lessThan">
      <formula>$C$4</formula>
    </cfRule>
  </conditionalFormatting>
  <conditionalFormatting sqref="AS31">
    <cfRule type="cellIs" dxfId="4097" priority="1341" operator="lessThan">
      <formula>$C$4</formula>
    </cfRule>
  </conditionalFormatting>
  <conditionalFormatting sqref="AS32">
    <cfRule type="cellIs" dxfId="4096" priority="1342" operator="lessThan">
      <formula>$C$4</formula>
    </cfRule>
  </conditionalFormatting>
  <conditionalFormatting sqref="AS33">
    <cfRule type="cellIs" dxfId="4095" priority="1343" operator="lessThan">
      <formula>$C$4</formula>
    </cfRule>
  </conditionalFormatting>
  <conditionalFormatting sqref="AS34">
    <cfRule type="cellIs" dxfId="4094" priority="1344" operator="lessThan">
      <formula>$C$4</formula>
    </cfRule>
  </conditionalFormatting>
  <conditionalFormatting sqref="AS35">
    <cfRule type="cellIs" dxfId="4093" priority="1345" operator="lessThan">
      <formula>$C$4</formula>
    </cfRule>
  </conditionalFormatting>
  <conditionalFormatting sqref="AS36">
    <cfRule type="cellIs" dxfId="4092" priority="1346" operator="lessThan">
      <formula>$C$4</formula>
    </cfRule>
  </conditionalFormatting>
  <conditionalFormatting sqref="AS37">
    <cfRule type="cellIs" dxfId="4091" priority="1347" operator="lessThan">
      <formula>$C$4</formula>
    </cfRule>
  </conditionalFormatting>
  <conditionalFormatting sqref="AS38">
    <cfRule type="cellIs" dxfId="4090" priority="1348" operator="lessThan">
      <formula>$C$4</formula>
    </cfRule>
  </conditionalFormatting>
  <conditionalFormatting sqref="AS39">
    <cfRule type="cellIs" dxfId="4089" priority="1349" operator="lessThan">
      <formula>$C$4</formula>
    </cfRule>
  </conditionalFormatting>
  <conditionalFormatting sqref="AS40">
    <cfRule type="cellIs" dxfId="4088" priority="1350" operator="lessThan">
      <formula>$C$4</formula>
    </cfRule>
  </conditionalFormatting>
  <conditionalFormatting sqref="AS41">
    <cfRule type="cellIs" dxfId="4087" priority="1351" operator="lessThan">
      <formula>$C$4</formula>
    </cfRule>
  </conditionalFormatting>
  <conditionalFormatting sqref="AS42">
    <cfRule type="cellIs" dxfId="4086" priority="1352" operator="lessThan">
      <formula>$C$4</formula>
    </cfRule>
  </conditionalFormatting>
  <conditionalFormatting sqref="AS43">
    <cfRule type="cellIs" dxfId="4085" priority="1353" operator="lessThan">
      <formula>$C$4</formula>
    </cfRule>
  </conditionalFormatting>
  <conditionalFormatting sqref="AS44">
    <cfRule type="cellIs" dxfId="4084" priority="1354" operator="lessThan">
      <formula>$C$4</formula>
    </cfRule>
  </conditionalFormatting>
  <conditionalFormatting sqref="AS45">
    <cfRule type="cellIs" dxfId="4083" priority="1355" operator="lessThan">
      <formula>$C$4</formula>
    </cfRule>
  </conditionalFormatting>
  <conditionalFormatting sqref="AS46">
    <cfRule type="cellIs" dxfId="4082" priority="1356" operator="lessThan">
      <formula>$C$4</formula>
    </cfRule>
  </conditionalFormatting>
  <conditionalFormatting sqref="AS47">
    <cfRule type="cellIs" dxfId="4081" priority="1357" operator="lessThan">
      <formula>$C$4</formula>
    </cfRule>
  </conditionalFormatting>
  <conditionalFormatting sqref="AS48">
    <cfRule type="cellIs" dxfId="4080" priority="1358" operator="lessThan">
      <formula>$C$4</formula>
    </cfRule>
  </conditionalFormatting>
  <conditionalFormatting sqref="AS49">
    <cfRule type="cellIs" dxfId="4079" priority="1359" operator="lessThan">
      <formula>$C$4</formula>
    </cfRule>
  </conditionalFormatting>
  <conditionalFormatting sqref="AS50">
    <cfRule type="cellIs" dxfId="4078" priority="1360" operator="lessThan">
      <formula>$C$4</formula>
    </cfRule>
  </conditionalFormatting>
  <conditionalFormatting sqref="AS51">
    <cfRule type="cellIs" dxfId="4077" priority="1361" operator="lessThan">
      <formula>$C$4</formula>
    </cfRule>
  </conditionalFormatting>
  <conditionalFormatting sqref="AS52">
    <cfRule type="cellIs" dxfId="4076" priority="1362" operator="lessThan">
      <formula>$C$4</formula>
    </cfRule>
  </conditionalFormatting>
  <conditionalFormatting sqref="AS53">
    <cfRule type="cellIs" dxfId="4075" priority="1363" operator="lessThan">
      <formula>$C$4</formula>
    </cfRule>
  </conditionalFormatting>
  <conditionalFormatting sqref="AS54">
    <cfRule type="cellIs" dxfId="4074" priority="1364" operator="lessThan">
      <formula>$C$4</formula>
    </cfRule>
  </conditionalFormatting>
  <conditionalFormatting sqref="AS55">
    <cfRule type="cellIs" dxfId="4073" priority="1365" operator="lessThan">
      <formula>$C$4</formula>
    </cfRule>
  </conditionalFormatting>
  <conditionalFormatting sqref="AS56">
    <cfRule type="cellIs" dxfId="4072" priority="1366" operator="lessThan">
      <formula>$C$4</formula>
    </cfRule>
  </conditionalFormatting>
  <conditionalFormatting sqref="AS57">
    <cfRule type="cellIs" dxfId="4071" priority="1367" operator="lessThan">
      <formula>$C$4</formula>
    </cfRule>
  </conditionalFormatting>
  <conditionalFormatting sqref="AS58">
    <cfRule type="cellIs" dxfId="4070" priority="1368" operator="lessThan">
      <formula>$C$4</formula>
    </cfRule>
  </conditionalFormatting>
  <conditionalFormatting sqref="AS59">
    <cfRule type="cellIs" dxfId="4069" priority="1369" operator="lessThan">
      <formula>$C$4</formula>
    </cfRule>
  </conditionalFormatting>
  <conditionalFormatting sqref="AS60">
    <cfRule type="cellIs" dxfId="4068" priority="1370" operator="lessThan">
      <formula>$C$4</formula>
    </cfRule>
  </conditionalFormatting>
  <conditionalFormatting sqref="AT11">
    <cfRule type="cellIs" dxfId="4067" priority="1371" operator="lessThan">
      <formula>$C$4</formula>
    </cfRule>
  </conditionalFormatting>
  <conditionalFormatting sqref="AT12">
    <cfRule type="cellIs" dxfId="4066" priority="1372" operator="lessThan">
      <formula>$C$4</formula>
    </cfRule>
  </conditionalFormatting>
  <conditionalFormatting sqref="AT13">
    <cfRule type="cellIs" dxfId="4065" priority="1373" operator="lessThan">
      <formula>$C$4</formula>
    </cfRule>
  </conditionalFormatting>
  <conditionalFormatting sqref="AT14">
    <cfRule type="cellIs" dxfId="4064" priority="1374" operator="lessThan">
      <formula>$C$4</formula>
    </cfRule>
  </conditionalFormatting>
  <conditionalFormatting sqref="AT15">
    <cfRule type="cellIs" dxfId="4063" priority="1375" operator="lessThan">
      <formula>$C$4</formula>
    </cfRule>
  </conditionalFormatting>
  <conditionalFormatting sqref="AT16">
    <cfRule type="cellIs" dxfId="4062" priority="1376" operator="lessThan">
      <formula>$C$4</formula>
    </cfRule>
  </conditionalFormatting>
  <conditionalFormatting sqref="AT17">
    <cfRule type="cellIs" dxfId="4061" priority="1377" operator="lessThan">
      <formula>$C$4</formula>
    </cfRule>
  </conditionalFormatting>
  <conditionalFormatting sqref="AT18">
    <cfRule type="cellIs" dxfId="4060" priority="1378" operator="lessThan">
      <formula>$C$4</formula>
    </cfRule>
  </conditionalFormatting>
  <conditionalFormatting sqref="AT19">
    <cfRule type="cellIs" dxfId="4059" priority="1379" operator="lessThan">
      <formula>$C$4</formula>
    </cfRule>
  </conditionalFormatting>
  <conditionalFormatting sqref="AT20">
    <cfRule type="cellIs" dxfId="4058" priority="1380" operator="lessThan">
      <formula>$C$4</formula>
    </cfRule>
  </conditionalFormatting>
  <conditionalFormatting sqref="AT21">
    <cfRule type="cellIs" dxfId="4057" priority="1381" operator="lessThan">
      <formula>$C$4</formula>
    </cfRule>
  </conditionalFormatting>
  <conditionalFormatting sqref="AT22">
    <cfRule type="cellIs" dxfId="4056" priority="1382" operator="lessThan">
      <formula>$C$4</formula>
    </cfRule>
  </conditionalFormatting>
  <conditionalFormatting sqref="AT23">
    <cfRule type="cellIs" dxfId="4055" priority="1383" operator="lessThan">
      <formula>$C$4</formula>
    </cfRule>
  </conditionalFormatting>
  <conditionalFormatting sqref="AT24">
    <cfRule type="cellIs" dxfId="4054" priority="1384" operator="lessThan">
      <formula>$C$4</formula>
    </cfRule>
  </conditionalFormatting>
  <conditionalFormatting sqref="AT25">
    <cfRule type="cellIs" dxfId="4053" priority="1385" operator="lessThan">
      <formula>$C$4</formula>
    </cfRule>
  </conditionalFormatting>
  <conditionalFormatting sqref="AT26">
    <cfRule type="cellIs" dxfId="4052" priority="1386" operator="lessThan">
      <formula>$C$4</formula>
    </cfRule>
  </conditionalFormatting>
  <conditionalFormatting sqref="AT27">
    <cfRule type="cellIs" dxfId="4051" priority="1387" operator="lessThan">
      <formula>$C$4</formula>
    </cfRule>
  </conditionalFormatting>
  <conditionalFormatting sqref="AT28">
    <cfRule type="cellIs" dxfId="4050" priority="1388" operator="lessThan">
      <formula>$C$4</formula>
    </cfRule>
  </conditionalFormatting>
  <conditionalFormatting sqref="AT29">
    <cfRule type="cellIs" dxfId="4049" priority="1389" operator="lessThan">
      <formula>$C$4</formula>
    </cfRule>
  </conditionalFormatting>
  <conditionalFormatting sqref="AT30">
    <cfRule type="cellIs" dxfId="4048" priority="1390" operator="lessThan">
      <formula>$C$4</formula>
    </cfRule>
  </conditionalFormatting>
  <conditionalFormatting sqref="AT31">
    <cfRule type="cellIs" dxfId="4047" priority="1391" operator="lessThan">
      <formula>$C$4</formula>
    </cfRule>
  </conditionalFormatting>
  <conditionalFormatting sqref="AT32">
    <cfRule type="cellIs" dxfId="4046" priority="1392" operator="lessThan">
      <formula>$C$4</formula>
    </cfRule>
  </conditionalFormatting>
  <conditionalFormatting sqref="AT33">
    <cfRule type="cellIs" dxfId="4045" priority="1393" operator="lessThan">
      <formula>$C$4</formula>
    </cfRule>
  </conditionalFormatting>
  <conditionalFormatting sqref="AT34">
    <cfRule type="cellIs" dxfId="4044" priority="1394" operator="lessThan">
      <formula>$C$4</formula>
    </cfRule>
  </conditionalFormatting>
  <conditionalFormatting sqref="AT35">
    <cfRule type="cellIs" dxfId="4043" priority="1395" operator="lessThan">
      <formula>$C$4</formula>
    </cfRule>
  </conditionalFormatting>
  <conditionalFormatting sqref="AT36">
    <cfRule type="cellIs" dxfId="4042" priority="1396" operator="lessThan">
      <formula>$C$4</formula>
    </cfRule>
  </conditionalFormatting>
  <conditionalFormatting sqref="AT37">
    <cfRule type="cellIs" dxfId="4041" priority="1397" operator="lessThan">
      <formula>$C$4</formula>
    </cfRule>
  </conditionalFormatting>
  <conditionalFormatting sqref="AT38">
    <cfRule type="cellIs" dxfId="4040" priority="1398" operator="lessThan">
      <formula>$C$4</formula>
    </cfRule>
  </conditionalFormatting>
  <conditionalFormatting sqref="AT39">
    <cfRule type="cellIs" dxfId="4039" priority="1399" operator="lessThan">
      <formula>$C$4</formula>
    </cfRule>
  </conditionalFormatting>
  <conditionalFormatting sqref="AT40">
    <cfRule type="cellIs" dxfId="4038" priority="1400" operator="lessThan">
      <formula>$C$4</formula>
    </cfRule>
  </conditionalFormatting>
  <conditionalFormatting sqref="AT41">
    <cfRule type="cellIs" dxfId="4037" priority="1401" operator="lessThan">
      <formula>$C$4</formula>
    </cfRule>
  </conditionalFormatting>
  <conditionalFormatting sqref="AT42">
    <cfRule type="cellIs" dxfId="4036" priority="1402" operator="lessThan">
      <formula>$C$4</formula>
    </cfRule>
  </conditionalFormatting>
  <conditionalFormatting sqref="AT43">
    <cfRule type="cellIs" dxfId="4035" priority="1403" operator="lessThan">
      <formula>$C$4</formula>
    </cfRule>
  </conditionalFormatting>
  <conditionalFormatting sqref="AT44">
    <cfRule type="cellIs" dxfId="4034" priority="1404" operator="lessThan">
      <formula>$C$4</formula>
    </cfRule>
  </conditionalFormatting>
  <conditionalFormatting sqref="AT45">
    <cfRule type="cellIs" dxfId="4033" priority="1405" operator="lessThan">
      <formula>$C$4</formula>
    </cfRule>
  </conditionalFormatting>
  <conditionalFormatting sqref="AT46">
    <cfRule type="cellIs" dxfId="4032" priority="1406" operator="lessThan">
      <formula>$C$4</formula>
    </cfRule>
  </conditionalFormatting>
  <conditionalFormatting sqref="AT47">
    <cfRule type="cellIs" dxfId="4031" priority="1407" operator="lessThan">
      <formula>$C$4</formula>
    </cfRule>
  </conditionalFormatting>
  <conditionalFormatting sqref="AT48">
    <cfRule type="cellIs" dxfId="4030" priority="1408" operator="lessThan">
      <formula>$C$4</formula>
    </cfRule>
  </conditionalFormatting>
  <conditionalFormatting sqref="AT49">
    <cfRule type="cellIs" dxfId="4029" priority="1409" operator="lessThan">
      <formula>$C$4</formula>
    </cfRule>
  </conditionalFormatting>
  <conditionalFormatting sqref="AT50">
    <cfRule type="cellIs" dxfId="4028" priority="1410" operator="lessThan">
      <formula>$C$4</formula>
    </cfRule>
  </conditionalFormatting>
  <conditionalFormatting sqref="AT51">
    <cfRule type="cellIs" dxfId="4027" priority="1411" operator="lessThan">
      <formula>$C$4</formula>
    </cfRule>
  </conditionalFormatting>
  <conditionalFormatting sqref="AT52">
    <cfRule type="cellIs" dxfId="4026" priority="1412" operator="lessThan">
      <formula>$C$4</formula>
    </cfRule>
  </conditionalFormatting>
  <conditionalFormatting sqref="AT53">
    <cfRule type="cellIs" dxfId="4025" priority="1413" operator="lessThan">
      <formula>$C$4</formula>
    </cfRule>
  </conditionalFormatting>
  <conditionalFormatting sqref="AT54">
    <cfRule type="cellIs" dxfId="4024" priority="1414" operator="lessThan">
      <formula>$C$4</formula>
    </cfRule>
  </conditionalFormatting>
  <conditionalFormatting sqref="AT55">
    <cfRule type="cellIs" dxfId="4023" priority="1415" operator="lessThan">
      <formula>$C$4</formula>
    </cfRule>
  </conditionalFormatting>
  <conditionalFormatting sqref="AT56">
    <cfRule type="cellIs" dxfId="4022" priority="1416" operator="lessThan">
      <formula>$C$4</formula>
    </cfRule>
  </conditionalFormatting>
  <conditionalFormatting sqref="AT57">
    <cfRule type="cellIs" dxfId="4021" priority="1417" operator="lessThan">
      <formula>$C$4</formula>
    </cfRule>
  </conditionalFormatting>
  <conditionalFormatting sqref="AT58">
    <cfRule type="cellIs" dxfId="4020" priority="1418" operator="lessThan">
      <formula>$C$4</formula>
    </cfRule>
  </conditionalFormatting>
  <conditionalFormatting sqref="AT59">
    <cfRule type="cellIs" dxfId="4019" priority="1419" operator="lessThan">
      <formula>$C$4</formula>
    </cfRule>
  </conditionalFormatting>
  <conditionalFormatting sqref="AT60">
    <cfRule type="cellIs" dxfId="4018" priority="1420" operator="lessThan">
      <formula>$C$4</formula>
    </cfRule>
  </conditionalFormatting>
  <conditionalFormatting sqref="AU11">
    <cfRule type="cellIs" dxfId="4017" priority="1421" operator="lessThan">
      <formula>$C$4</formula>
    </cfRule>
  </conditionalFormatting>
  <conditionalFormatting sqref="AU12">
    <cfRule type="cellIs" dxfId="4016" priority="1422" operator="lessThan">
      <formula>$C$4</formula>
    </cfRule>
  </conditionalFormatting>
  <conditionalFormatting sqref="AU13">
    <cfRule type="cellIs" dxfId="4015" priority="1423" operator="lessThan">
      <formula>$C$4</formula>
    </cfRule>
  </conditionalFormatting>
  <conditionalFormatting sqref="AU14">
    <cfRule type="cellIs" dxfId="4014" priority="1424" operator="lessThan">
      <formula>$C$4</formula>
    </cfRule>
  </conditionalFormatting>
  <conditionalFormatting sqref="AU15">
    <cfRule type="cellIs" dxfId="4013" priority="1425" operator="lessThan">
      <formula>$C$4</formula>
    </cfRule>
  </conditionalFormatting>
  <conditionalFormatting sqref="AU16">
    <cfRule type="cellIs" dxfId="4012" priority="1426" operator="lessThan">
      <formula>$C$4</formula>
    </cfRule>
  </conditionalFormatting>
  <conditionalFormatting sqref="AU17">
    <cfRule type="cellIs" dxfId="4011" priority="1427" operator="lessThan">
      <formula>$C$4</formula>
    </cfRule>
  </conditionalFormatting>
  <conditionalFormatting sqref="AU18">
    <cfRule type="cellIs" dxfId="4010" priority="1428" operator="lessThan">
      <formula>$C$4</formula>
    </cfRule>
  </conditionalFormatting>
  <conditionalFormatting sqref="AU19">
    <cfRule type="cellIs" dxfId="4009" priority="1429" operator="lessThan">
      <formula>$C$4</formula>
    </cfRule>
  </conditionalFormatting>
  <conditionalFormatting sqref="AU20">
    <cfRule type="cellIs" dxfId="4008" priority="1430" operator="lessThan">
      <formula>$C$4</formula>
    </cfRule>
  </conditionalFormatting>
  <conditionalFormatting sqref="AU21">
    <cfRule type="cellIs" dxfId="4007" priority="1431" operator="lessThan">
      <formula>$C$4</formula>
    </cfRule>
  </conditionalFormatting>
  <conditionalFormatting sqref="AU22">
    <cfRule type="cellIs" dxfId="4006" priority="1432" operator="lessThan">
      <formula>$C$4</formula>
    </cfRule>
  </conditionalFormatting>
  <conditionalFormatting sqref="AU23">
    <cfRule type="cellIs" dxfId="4005" priority="1433" operator="lessThan">
      <formula>$C$4</formula>
    </cfRule>
  </conditionalFormatting>
  <conditionalFormatting sqref="AU24">
    <cfRule type="cellIs" dxfId="4004" priority="1434" operator="lessThan">
      <formula>$C$4</formula>
    </cfRule>
  </conditionalFormatting>
  <conditionalFormatting sqref="AU25">
    <cfRule type="cellIs" dxfId="4003" priority="1435" operator="lessThan">
      <formula>$C$4</formula>
    </cfRule>
  </conditionalFormatting>
  <conditionalFormatting sqref="AU26">
    <cfRule type="cellIs" dxfId="4002" priority="1436" operator="lessThan">
      <formula>$C$4</formula>
    </cfRule>
  </conditionalFormatting>
  <conditionalFormatting sqref="AU27">
    <cfRule type="cellIs" dxfId="4001" priority="1437" operator="lessThan">
      <formula>$C$4</formula>
    </cfRule>
  </conditionalFormatting>
  <conditionalFormatting sqref="AU28">
    <cfRule type="cellIs" dxfId="4000" priority="1438" operator="lessThan">
      <formula>$C$4</formula>
    </cfRule>
  </conditionalFormatting>
  <conditionalFormatting sqref="AU29">
    <cfRule type="cellIs" dxfId="3999" priority="1439" operator="lessThan">
      <formula>$C$4</formula>
    </cfRule>
  </conditionalFormatting>
  <conditionalFormatting sqref="AU30">
    <cfRule type="cellIs" dxfId="3998" priority="1440" operator="lessThan">
      <formula>$C$4</formula>
    </cfRule>
  </conditionalFormatting>
  <conditionalFormatting sqref="AU31">
    <cfRule type="cellIs" dxfId="3997" priority="1441" operator="lessThan">
      <formula>$C$4</formula>
    </cfRule>
  </conditionalFormatting>
  <conditionalFormatting sqref="AU32">
    <cfRule type="cellIs" dxfId="3996" priority="1442" operator="lessThan">
      <formula>$C$4</formula>
    </cfRule>
  </conditionalFormatting>
  <conditionalFormatting sqref="AU33">
    <cfRule type="cellIs" dxfId="3995" priority="1443" operator="lessThan">
      <formula>$C$4</formula>
    </cfRule>
  </conditionalFormatting>
  <conditionalFormatting sqref="AU34">
    <cfRule type="cellIs" dxfId="3994" priority="1444" operator="lessThan">
      <formula>$C$4</formula>
    </cfRule>
  </conditionalFormatting>
  <conditionalFormatting sqref="AU35">
    <cfRule type="cellIs" dxfId="3993" priority="1445" operator="lessThan">
      <formula>$C$4</formula>
    </cfRule>
  </conditionalFormatting>
  <conditionalFormatting sqref="AU36">
    <cfRule type="cellIs" dxfId="3992" priority="1446" operator="lessThan">
      <formula>$C$4</formula>
    </cfRule>
  </conditionalFormatting>
  <conditionalFormatting sqref="AU37">
    <cfRule type="cellIs" dxfId="3991" priority="1447" operator="lessThan">
      <formula>$C$4</formula>
    </cfRule>
  </conditionalFormatting>
  <conditionalFormatting sqref="AU38">
    <cfRule type="cellIs" dxfId="3990" priority="1448" operator="lessThan">
      <formula>$C$4</formula>
    </cfRule>
  </conditionalFormatting>
  <conditionalFormatting sqref="AU39">
    <cfRule type="cellIs" dxfId="3989" priority="1449" operator="lessThan">
      <formula>$C$4</formula>
    </cfRule>
  </conditionalFormatting>
  <conditionalFormatting sqref="AU40">
    <cfRule type="cellIs" dxfId="3988" priority="1450" operator="lessThan">
      <formula>$C$4</formula>
    </cfRule>
  </conditionalFormatting>
  <conditionalFormatting sqref="AU41">
    <cfRule type="cellIs" dxfId="3987" priority="1451" operator="lessThan">
      <formula>$C$4</formula>
    </cfRule>
  </conditionalFormatting>
  <conditionalFormatting sqref="AU42">
    <cfRule type="cellIs" dxfId="3986" priority="1452" operator="lessThan">
      <formula>$C$4</formula>
    </cfRule>
  </conditionalFormatting>
  <conditionalFormatting sqref="AU43">
    <cfRule type="cellIs" dxfId="3985" priority="1453" operator="lessThan">
      <formula>$C$4</formula>
    </cfRule>
  </conditionalFormatting>
  <conditionalFormatting sqref="AU44">
    <cfRule type="cellIs" dxfId="3984" priority="1454" operator="lessThan">
      <formula>$C$4</formula>
    </cfRule>
  </conditionalFormatting>
  <conditionalFormatting sqref="AU45">
    <cfRule type="cellIs" dxfId="3983" priority="1455" operator="lessThan">
      <formula>$C$4</formula>
    </cfRule>
  </conditionalFormatting>
  <conditionalFormatting sqref="AU46">
    <cfRule type="cellIs" dxfId="3982" priority="1456" operator="lessThan">
      <formula>$C$4</formula>
    </cfRule>
  </conditionalFormatting>
  <conditionalFormatting sqref="AU47">
    <cfRule type="cellIs" dxfId="3981" priority="1457" operator="lessThan">
      <formula>$C$4</formula>
    </cfRule>
  </conditionalFormatting>
  <conditionalFormatting sqref="AU48">
    <cfRule type="cellIs" dxfId="3980" priority="1458" operator="lessThan">
      <formula>$C$4</formula>
    </cfRule>
  </conditionalFormatting>
  <conditionalFormatting sqref="AU49">
    <cfRule type="cellIs" dxfId="3979" priority="1459" operator="lessThan">
      <formula>$C$4</formula>
    </cfRule>
  </conditionalFormatting>
  <conditionalFormatting sqref="AU50">
    <cfRule type="cellIs" dxfId="3978" priority="1460" operator="lessThan">
      <formula>$C$4</formula>
    </cfRule>
  </conditionalFormatting>
  <conditionalFormatting sqref="AU51">
    <cfRule type="cellIs" dxfId="3977" priority="1461" operator="lessThan">
      <formula>$C$4</formula>
    </cfRule>
  </conditionalFormatting>
  <conditionalFormatting sqref="AU52">
    <cfRule type="cellIs" dxfId="3976" priority="1462" operator="lessThan">
      <formula>$C$4</formula>
    </cfRule>
  </conditionalFormatting>
  <conditionalFormatting sqref="AU53">
    <cfRule type="cellIs" dxfId="3975" priority="1463" operator="lessThan">
      <formula>$C$4</formula>
    </cfRule>
  </conditionalFormatting>
  <conditionalFormatting sqref="AU54">
    <cfRule type="cellIs" dxfId="3974" priority="1464" operator="lessThan">
      <formula>$C$4</formula>
    </cfRule>
  </conditionalFormatting>
  <conditionalFormatting sqref="AU55">
    <cfRule type="cellIs" dxfId="3973" priority="1465" operator="lessThan">
      <formula>$C$4</formula>
    </cfRule>
  </conditionalFormatting>
  <conditionalFormatting sqref="AU56">
    <cfRule type="cellIs" dxfId="3972" priority="1466" operator="lessThan">
      <formula>$C$4</formula>
    </cfRule>
  </conditionalFormatting>
  <conditionalFormatting sqref="AU57">
    <cfRule type="cellIs" dxfId="3971" priority="1467" operator="lessThan">
      <formula>$C$4</formula>
    </cfRule>
  </conditionalFormatting>
  <conditionalFormatting sqref="AU58">
    <cfRule type="cellIs" dxfId="3970" priority="1468" operator="lessThan">
      <formula>$C$4</formula>
    </cfRule>
  </conditionalFormatting>
  <conditionalFormatting sqref="AU59">
    <cfRule type="cellIs" dxfId="3969" priority="1469" operator="lessThan">
      <formula>$C$4</formula>
    </cfRule>
  </conditionalFormatting>
  <conditionalFormatting sqref="AU60">
    <cfRule type="cellIs" dxfId="3968" priority="1470" operator="lessThan">
      <formula>$C$4</formula>
    </cfRule>
  </conditionalFormatting>
  <conditionalFormatting sqref="AV11">
    <cfRule type="cellIs" dxfId="3967" priority="1471" operator="lessThan">
      <formula>$C$4</formula>
    </cfRule>
  </conditionalFormatting>
  <conditionalFormatting sqref="AV12">
    <cfRule type="cellIs" dxfId="3966" priority="1472" operator="lessThan">
      <formula>$C$4</formula>
    </cfRule>
  </conditionalFormatting>
  <conditionalFormatting sqref="AV13">
    <cfRule type="cellIs" dxfId="3965" priority="1473" operator="lessThan">
      <formula>$C$4</formula>
    </cfRule>
  </conditionalFormatting>
  <conditionalFormatting sqref="AV14">
    <cfRule type="cellIs" dxfId="3964" priority="1474" operator="lessThan">
      <formula>$C$4</formula>
    </cfRule>
  </conditionalFormatting>
  <conditionalFormatting sqref="AV15">
    <cfRule type="cellIs" dxfId="3963" priority="1475" operator="lessThan">
      <formula>$C$4</formula>
    </cfRule>
  </conditionalFormatting>
  <conditionalFormatting sqref="AV16">
    <cfRule type="cellIs" dxfId="3962" priority="1476" operator="lessThan">
      <formula>$C$4</formula>
    </cfRule>
  </conditionalFormatting>
  <conditionalFormatting sqref="AV17">
    <cfRule type="cellIs" dxfId="3961" priority="1477" operator="lessThan">
      <formula>$C$4</formula>
    </cfRule>
  </conditionalFormatting>
  <conditionalFormatting sqref="AV18">
    <cfRule type="cellIs" dxfId="3960" priority="1478" operator="lessThan">
      <formula>$C$4</formula>
    </cfRule>
  </conditionalFormatting>
  <conditionalFormatting sqref="AV19">
    <cfRule type="cellIs" dxfId="3959" priority="1479" operator="lessThan">
      <formula>$C$4</formula>
    </cfRule>
  </conditionalFormatting>
  <conditionalFormatting sqref="AV20">
    <cfRule type="cellIs" dxfId="3958" priority="1480" operator="lessThan">
      <formula>$C$4</formula>
    </cfRule>
  </conditionalFormatting>
  <conditionalFormatting sqref="AV21">
    <cfRule type="cellIs" dxfId="3957" priority="1481" operator="lessThan">
      <formula>$C$4</formula>
    </cfRule>
  </conditionalFormatting>
  <conditionalFormatting sqref="AV22">
    <cfRule type="cellIs" dxfId="3956" priority="1482" operator="lessThan">
      <formula>$C$4</formula>
    </cfRule>
  </conditionalFormatting>
  <conditionalFormatting sqref="AV23">
    <cfRule type="cellIs" dxfId="3955" priority="1483" operator="lessThan">
      <formula>$C$4</formula>
    </cfRule>
  </conditionalFormatting>
  <conditionalFormatting sqref="AV24">
    <cfRule type="cellIs" dxfId="3954" priority="1484" operator="lessThan">
      <formula>$C$4</formula>
    </cfRule>
  </conditionalFormatting>
  <conditionalFormatting sqref="AV25">
    <cfRule type="cellIs" dxfId="3953" priority="1485" operator="lessThan">
      <formula>$C$4</formula>
    </cfRule>
  </conditionalFormatting>
  <conditionalFormatting sqref="AV26">
    <cfRule type="cellIs" dxfId="3952" priority="1486" operator="lessThan">
      <formula>$C$4</formula>
    </cfRule>
  </conditionalFormatting>
  <conditionalFormatting sqref="AV27">
    <cfRule type="cellIs" dxfId="3951" priority="1487" operator="lessThan">
      <formula>$C$4</formula>
    </cfRule>
  </conditionalFormatting>
  <conditionalFormatting sqref="AV28">
    <cfRule type="cellIs" dxfId="3950" priority="1488" operator="lessThan">
      <formula>$C$4</formula>
    </cfRule>
  </conditionalFormatting>
  <conditionalFormatting sqref="AV29">
    <cfRule type="cellIs" dxfId="3949" priority="1489" operator="lessThan">
      <formula>$C$4</formula>
    </cfRule>
  </conditionalFormatting>
  <conditionalFormatting sqref="AV30">
    <cfRule type="cellIs" dxfId="3948" priority="1490" operator="lessThan">
      <formula>$C$4</formula>
    </cfRule>
  </conditionalFormatting>
  <conditionalFormatting sqref="AV31">
    <cfRule type="cellIs" dxfId="3947" priority="1491" operator="lessThan">
      <formula>$C$4</formula>
    </cfRule>
  </conditionalFormatting>
  <conditionalFormatting sqref="AV32">
    <cfRule type="cellIs" dxfId="3946" priority="1492" operator="lessThan">
      <formula>$C$4</formula>
    </cfRule>
  </conditionalFormatting>
  <conditionalFormatting sqref="AV33">
    <cfRule type="cellIs" dxfId="3945" priority="1493" operator="lessThan">
      <formula>$C$4</formula>
    </cfRule>
  </conditionalFormatting>
  <conditionalFormatting sqref="AV34">
    <cfRule type="cellIs" dxfId="3944" priority="1494" operator="lessThan">
      <formula>$C$4</formula>
    </cfRule>
  </conditionalFormatting>
  <conditionalFormatting sqref="AV35">
    <cfRule type="cellIs" dxfId="3943" priority="1495" operator="lessThan">
      <formula>$C$4</formula>
    </cfRule>
  </conditionalFormatting>
  <conditionalFormatting sqref="AV36">
    <cfRule type="cellIs" dxfId="3942" priority="1496" operator="lessThan">
      <formula>$C$4</formula>
    </cfRule>
  </conditionalFormatting>
  <conditionalFormatting sqref="AV37">
    <cfRule type="cellIs" dxfId="3941" priority="1497" operator="lessThan">
      <formula>$C$4</formula>
    </cfRule>
  </conditionalFormatting>
  <conditionalFormatting sqref="AV38">
    <cfRule type="cellIs" dxfId="3940" priority="1498" operator="lessThan">
      <formula>$C$4</formula>
    </cfRule>
  </conditionalFormatting>
  <conditionalFormatting sqref="AV39">
    <cfRule type="cellIs" dxfId="3939" priority="1499" operator="lessThan">
      <formula>$C$4</formula>
    </cfRule>
  </conditionalFormatting>
  <conditionalFormatting sqref="AV40">
    <cfRule type="cellIs" dxfId="3938" priority="1500" operator="lessThan">
      <formula>$C$4</formula>
    </cfRule>
  </conditionalFormatting>
  <conditionalFormatting sqref="AV41">
    <cfRule type="cellIs" dxfId="3937" priority="1501" operator="lessThan">
      <formula>$C$4</formula>
    </cfRule>
  </conditionalFormatting>
  <conditionalFormatting sqref="AV42">
    <cfRule type="cellIs" dxfId="3936" priority="1502" operator="lessThan">
      <formula>$C$4</formula>
    </cfRule>
  </conditionalFormatting>
  <conditionalFormatting sqref="AV43">
    <cfRule type="cellIs" dxfId="3935" priority="1503" operator="lessThan">
      <formula>$C$4</formula>
    </cfRule>
  </conditionalFormatting>
  <conditionalFormatting sqref="AV44">
    <cfRule type="cellIs" dxfId="3934" priority="1504" operator="lessThan">
      <formula>$C$4</formula>
    </cfRule>
  </conditionalFormatting>
  <conditionalFormatting sqref="AV45">
    <cfRule type="cellIs" dxfId="3933" priority="1505" operator="lessThan">
      <formula>$C$4</formula>
    </cfRule>
  </conditionalFormatting>
  <conditionalFormatting sqref="AV46">
    <cfRule type="cellIs" dxfId="3932" priority="1506" operator="lessThan">
      <formula>$C$4</formula>
    </cfRule>
  </conditionalFormatting>
  <conditionalFormatting sqref="AV47">
    <cfRule type="cellIs" dxfId="3931" priority="1507" operator="lessThan">
      <formula>$C$4</formula>
    </cfRule>
  </conditionalFormatting>
  <conditionalFormatting sqref="AV48">
    <cfRule type="cellIs" dxfId="3930" priority="1508" operator="lessThan">
      <formula>$C$4</formula>
    </cfRule>
  </conditionalFormatting>
  <conditionalFormatting sqref="AV49">
    <cfRule type="cellIs" dxfId="3929" priority="1509" operator="lessThan">
      <formula>$C$4</formula>
    </cfRule>
  </conditionalFormatting>
  <conditionalFormatting sqref="AV50">
    <cfRule type="cellIs" dxfId="3928" priority="1510" operator="lessThan">
      <formula>$C$4</formula>
    </cfRule>
  </conditionalFormatting>
  <conditionalFormatting sqref="AV51">
    <cfRule type="cellIs" dxfId="3927" priority="1511" operator="lessThan">
      <formula>$C$4</formula>
    </cfRule>
  </conditionalFormatting>
  <conditionalFormatting sqref="AV52">
    <cfRule type="cellIs" dxfId="3926" priority="1512" operator="lessThan">
      <formula>$C$4</formula>
    </cfRule>
  </conditionalFormatting>
  <conditionalFormatting sqref="AV53">
    <cfRule type="cellIs" dxfId="3925" priority="1513" operator="lessThan">
      <formula>$C$4</formula>
    </cfRule>
  </conditionalFormatting>
  <conditionalFormatting sqref="AV54">
    <cfRule type="cellIs" dxfId="3924" priority="1514" operator="lessThan">
      <formula>$C$4</formula>
    </cfRule>
  </conditionalFormatting>
  <conditionalFormatting sqref="AV55">
    <cfRule type="cellIs" dxfId="3923" priority="1515" operator="lessThan">
      <formula>$C$4</formula>
    </cfRule>
  </conditionalFormatting>
  <conditionalFormatting sqref="AV56">
    <cfRule type="cellIs" dxfId="3922" priority="1516" operator="lessThan">
      <formula>$C$4</formula>
    </cfRule>
  </conditionalFormatting>
  <conditionalFormatting sqref="AV57">
    <cfRule type="cellIs" dxfId="3921" priority="1517" operator="lessThan">
      <formula>$C$4</formula>
    </cfRule>
  </conditionalFormatting>
  <conditionalFormatting sqref="AV58">
    <cfRule type="cellIs" dxfId="3920" priority="1518" operator="lessThan">
      <formula>$C$4</formula>
    </cfRule>
  </conditionalFormatting>
  <conditionalFormatting sqref="AV59">
    <cfRule type="cellIs" dxfId="3919" priority="1519" operator="lessThan">
      <formula>$C$4</formula>
    </cfRule>
  </conditionalFormatting>
  <conditionalFormatting sqref="AV60">
    <cfRule type="cellIs" dxfId="3918" priority="1520" operator="lessThan">
      <formula>$C$4</formula>
    </cfRule>
  </conditionalFormatting>
  <conditionalFormatting sqref="AW11">
    <cfRule type="cellIs" dxfId="3917" priority="1521" operator="lessThan">
      <formula>$C$4</formula>
    </cfRule>
  </conditionalFormatting>
  <conditionalFormatting sqref="AW12">
    <cfRule type="cellIs" dxfId="3916" priority="1522" operator="lessThan">
      <formula>$C$4</formula>
    </cfRule>
  </conditionalFormatting>
  <conditionalFormatting sqref="AW13">
    <cfRule type="cellIs" dxfId="3915" priority="1523" operator="lessThan">
      <formula>$C$4</formula>
    </cfRule>
  </conditionalFormatting>
  <conditionalFormatting sqref="AW14">
    <cfRule type="cellIs" dxfId="3914" priority="1524" operator="lessThan">
      <formula>$C$4</formula>
    </cfRule>
  </conditionalFormatting>
  <conditionalFormatting sqref="AW15">
    <cfRule type="cellIs" dxfId="3913" priority="1525" operator="lessThan">
      <formula>$C$4</formula>
    </cfRule>
  </conditionalFormatting>
  <conditionalFormatting sqref="AW16">
    <cfRule type="cellIs" dxfId="3912" priority="1526" operator="lessThan">
      <formula>$C$4</formula>
    </cfRule>
  </conditionalFormatting>
  <conditionalFormatting sqref="AW17">
    <cfRule type="cellIs" dxfId="3911" priority="1527" operator="lessThan">
      <formula>$C$4</formula>
    </cfRule>
  </conditionalFormatting>
  <conditionalFormatting sqref="AW18">
    <cfRule type="cellIs" dxfId="3910" priority="1528" operator="lessThan">
      <formula>$C$4</formula>
    </cfRule>
  </conditionalFormatting>
  <conditionalFormatting sqref="AW19">
    <cfRule type="cellIs" dxfId="3909" priority="1529" operator="lessThan">
      <formula>$C$4</formula>
    </cfRule>
  </conditionalFormatting>
  <conditionalFormatting sqref="AW20">
    <cfRule type="cellIs" dxfId="3908" priority="1530" operator="lessThan">
      <formula>$C$4</formula>
    </cfRule>
  </conditionalFormatting>
  <conditionalFormatting sqref="AW21">
    <cfRule type="cellIs" dxfId="3907" priority="1531" operator="lessThan">
      <formula>$C$4</formula>
    </cfRule>
  </conditionalFormatting>
  <conditionalFormatting sqref="AW22">
    <cfRule type="cellIs" dxfId="3906" priority="1532" operator="lessThan">
      <formula>$C$4</formula>
    </cfRule>
  </conditionalFormatting>
  <conditionalFormatting sqref="AW23">
    <cfRule type="cellIs" dxfId="3905" priority="1533" operator="lessThan">
      <formula>$C$4</formula>
    </cfRule>
  </conditionalFormatting>
  <conditionalFormatting sqref="AW24">
    <cfRule type="cellIs" dxfId="3904" priority="1534" operator="lessThan">
      <formula>$C$4</formula>
    </cfRule>
  </conditionalFormatting>
  <conditionalFormatting sqref="AW25">
    <cfRule type="cellIs" dxfId="3903" priority="1535" operator="lessThan">
      <formula>$C$4</formula>
    </cfRule>
  </conditionalFormatting>
  <conditionalFormatting sqref="AW26">
    <cfRule type="cellIs" dxfId="3902" priority="1536" operator="lessThan">
      <formula>$C$4</formula>
    </cfRule>
  </conditionalFormatting>
  <conditionalFormatting sqref="AW27">
    <cfRule type="cellIs" dxfId="3901" priority="1537" operator="lessThan">
      <formula>$C$4</formula>
    </cfRule>
  </conditionalFormatting>
  <conditionalFormatting sqref="AW28">
    <cfRule type="cellIs" dxfId="3900" priority="1538" operator="lessThan">
      <formula>$C$4</formula>
    </cfRule>
  </conditionalFormatting>
  <conditionalFormatting sqref="AW29">
    <cfRule type="cellIs" dxfId="3899" priority="1539" operator="lessThan">
      <formula>$C$4</formula>
    </cfRule>
  </conditionalFormatting>
  <conditionalFormatting sqref="AW30">
    <cfRule type="cellIs" dxfId="3898" priority="1540" operator="lessThan">
      <formula>$C$4</formula>
    </cfRule>
  </conditionalFormatting>
  <conditionalFormatting sqref="AW31">
    <cfRule type="cellIs" dxfId="3897" priority="1541" operator="lessThan">
      <formula>$C$4</formula>
    </cfRule>
  </conditionalFormatting>
  <conditionalFormatting sqref="AW32">
    <cfRule type="cellIs" dxfId="3896" priority="1542" operator="lessThan">
      <formula>$C$4</formula>
    </cfRule>
  </conditionalFormatting>
  <conditionalFormatting sqref="AW33">
    <cfRule type="cellIs" dxfId="3895" priority="1543" operator="lessThan">
      <formula>$C$4</formula>
    </cfRule>
  </conditionalFormatting>
  <conditionalFormatting sqref="AW34">
    <cfRule type="cellIs" dxfId="3894" priority="1544" operator="lessThan">
      <formula>$C$4</formula>
    </cfRule>
  </conditionalFormatting>
  <conditionalFormatting sqref="AW35">
    <cfRule type="cellIs" dxfId="3893" priority="1545" operator="lessThan">
      <formula>$C$4</formula>
    </cfRule>
  </conditionalFormatting>
  <conditionalFormatting sqref="AW36">
    <cfRule type="cellIs" dxfId="3892" priority="1546" operator="lessThan">
      <formula>$C$4</formula>
    </cfRule>
  </conditionalFormatting>
  <conditionalFormatting sqref="AW37">
    <cfRule type="cellIs" dxfId="3891" priority="1547" operator="lessThan">
      <formula>$C$4</formula>
    </cfRule>
  </conditionalFormatting>
  <conditionalFormatting sqref="AW38">
    <cfRule type="cellIs" dxfId="3890" priority="1548" operator="lessThan">
      <formula>$C$4</formula>
    </cfRule>
  </conditionalFormatting>
  <conditionalFormatting sqref="AW39">
    <cfRule type="cellIs" dxfId="3889" priority="1549" operator="lessThan">
      <formula>$C$4</formula>
    </cfRule>
  </conditionalFormatting>
  <conditionalFormatting sqref="AW40">
    <cfRule type="cellIs" dxfId="3888" priority="1550" operator="lessThan">
      <formula>$C$4</formula>
    </cfRule>
  </conditionalFormatting>
  <conditionalFormatting sqref="AW41">
    <cfRule type="cellIs" dxfId="3887" priority="1551" operator="lessThan">
      <formula>$C$4</formula>
    </cfRule>
  </conditionalFormatting>
  <conditionalFormatting sqref="AW42">
    <cfRule type="cellIs" dxfId="3886" priority="1552" operator="lessThan">
      <formula>$C$4</formula>
    </cfRule>
  </conditionalFormatting>
  <conditionalFormatting sqref="AW43">
    <cfRule type="cellIs" dxfId="3885" priority="1553" operator="lessThan">
      <formula>$C$4</formula>
    </cfRule>
  </conditionalFormatting>
  <conditionalFormatting sqref="AW44">
    <cfRule type="cellIs" dxfId="3884" priority="1554" operator="lessThan">
      <formula>$C$4</formula>
    </cfRule>
  </conditionalFormatting>
  <conditionalFormatting sqref="AW45">
    <cfRule type="cellIs" dxfId="3883" priority="1555" operator="lessThan">
      <formula>$C$4</formula>
    </cfRule>
  </conditionalFormatting>
  <conditionalFormatting sqref="AW46">
    <cfRule type="cellIs" dxfId="3882" priority="1556" operator="lessThan">
      <formula>$C$4</formula>
    </cfRule>
  </conditionalFormatting>
  <conditionalFormatting sqref="AW47">
    <cfRule type="cellIs" dxfId="3881" priority="1557" operator="lessThan">
      <formula>$C$4</formula>
    </cfRule>
  </conditionalFormatting>
  <conditionalFormatting sqref="AW48">
    <cfRule type="cellIs" dxfId="3880" priority="1558" operator="lessThan">
      <formula>$C$4</formula>
    </cfRule>
  </conditionalFormatting>
  <conditionalFormatting sqref="AW49">
    <cfRule type="cellIs" dxfId="3879" priority="1559" operator="lessThan">
      <formula>$C$4</formula>
    </cfRule>
  </conditionalFormatting>
  <conditionalFormatting sqref="AW50">
    <cfRule type="cellIs" dxfId="3878" priority="1560" operator="lessThan">
      <formula>$C$4</formula>
    </cfRule>
  </conditionalFormatting>
  <conditionalFormatting sqref="AW51">
    <cfRule type="cellIs" dxfId="3877" priority="1561" operator="lessThan">
      <formula>$C$4</formula>
    </cfRule>
  </conditionalFormatting>
  <conditionalFormatting sqref="AW52">
    <cfRule type="cellIs" dxfId="3876" priority="1562" operator="lessThan">
      <formula>$C$4</formula>
    </cfRule>
  </conditionalFormatting>
  <conditionalFormatting sqref="AW53">
    <cfRule type="cellIs" dxfId="3875" priority="1563" operator="lessThan">
      <formula>$C$4</formula>
    </cfRule>
  </conditionalFormatting>
  <conditionalFormatting sqref="AW54">
    <cfRule type="cellIs" dxfId="3874" priority="1564" operator="lessThan">
      <formula>$C$4</formula>
    </cfRule>
  </conditionalFormatting>
  <conditionalFormatting sqref="AW55">
    <cfRule type="cellIs" dxfId="3873" priority="1565" operator="lessThan">
      <formula>$C$4</formula>
    </cfRule>
  </conditionalFormatting>
  <conditionalFormatting sqref="AW56">
    <cfRule type="cellIs" dxfId="3872" priority="1566" operator="lessThan">
      <formula>$C$4</formula>
    </cfRule>
  </conditionalFormatting>
  <conditionalFormatting sqref="AW57">
    <cfRule type="cellIs" dxfId="3871" priority="1567" operator="lessThan">
      <formula>$C$4</formula>
    </cfRule>
  </conditionalFormatting>
  <conditionalFormatting sqref="AW58">
    <cfRule type="cellIs" dxfId="3870" priority="1568" operator="lessThan">
      <formula>$C$4</formula>
    </cfRule>
  </conditionalFormatting>
  <conditionalFormatting sqref="AW59">
    <cfRule type="cellIs" dxfId="3869" priority="1569" operator="lessThan">
      <formula>$C$4</formula>
    </cfRule>
  </conditionalFormatting>
  <conditionalFormatting sqref="AW60">
    <cfRule type="cellIs" dxfId="3868" priority="1570" operator="lessThan">
      <formula>$C$4</formula>
    </cfRule>
  </conditionalFormatting>
  <conditionalFormatting sqref="BR11">
    <cfRule type="cellIs" dxfId="3867" priority="1571" operator="lessThan">
      <formula>$C$4</formula>
    </cfRule>
  </conditionalFormatting>
  <conditionalFormatting sqref="BR12">
    <cfRule type="cellIs" dxfId="3866" priority="1572" operator="lessThan">
      <formula>$C$4</formula>
    </cfRule>
  </conditionalFormatting>
  <conditionalFormatting sqref="BR13">
    <cfRule type="cellIs" dxfId="3865" priority="1573" operator="lessThan">
      <formula>$C$4</formula>
    </cfRule>
  </conditionalFormatting>
  <conditionalFormatting sqref="BR14">
    <cfRule type="cellIs" dxfId="3864" priority="1574" operator="lessThan">
      <formula>$C$4</formula>
    </cfRule>
  </conditionalFormatting>
  <conditionalFormatting sqref="BR15">
    <cfRule type="cellIs" dxfId="3863" priority="1575" operator="lessThan">
      <formula>$C$4</formula>
    </cfRule>
  </conditionalFormatting>
  <conditionalFormatting sqref="BR16">
    <cfRule type="cellIs" dxfId="3862" priority="1576" operator="lessThan">
      <formula>$C$4</formula>
    </cfRule>
  </conditionalFormatting>
  <conditionalFormatting sqref="BR17">
    <cfRule type="cellIs" dxfId="3861" priority="1577" operator="lessThan">
      <formula>$C$4</formula>
    </cfRule>
  </conditionalFormatting>
  <conditionalFormatting sqref="BR18">
    <cfRule type="cellIs" dxfId="3860" priority="1578" operator="lessThan">
      <formula>$C$4</formula>
    </cfRule>
  </conditionalFormatting>
  <conditionalFormatting sqref="BR19">
    <cfRule type="cellIs" dxfId="3859" priority="1579" operator="lessThan">
      <formula>$C$4</formula>
    </cfRule>
  </conditionalFormatting>
  <conditionalFormatting sqref="BR20">
    <cfRule type="cellIs" dxfId="3858" priority="1580" operator="lessThan">
      <formula>$C$4</formula>
    </cfRule>
  </conditionalFormatting>
  <conditionalFormatting sqref="BR21">
    <cfRule type="cellIs" dxfId="3857" priority="1581" operator="lessThan">
      <formula>$C$4</formula>
    </cfRule>
  </conditionalFormatting>
  <conditionalFormatting sqref="BR22">
    <cfRule type="cellIs" dxfId="3856" priority="1582" operator="lessThan">
      <formula>$C$4</formula>
    </cfRule>
  </conditionalFormatting>
  <conditionalFormatting sqref="BR23">
    <cfRule type="cellIs" dxfId="3855" priority="1583" operator="lessThan">
      <formula>$C$4</formula>
    </cfRule>
  </conditionalFormatting>
  <conditionalFormatting sqref="BR24">
    <cfRule type="cellIs" dxfId="3854" priority="1584" operator="lessThan">
      <formula>$C$4</formula>
    </cfRule>
  </conditionalFormatting>
  <conditionalFormatting sqref="BR25">
    <cfRule type="cellIs" dxfId="3853" priority="1585" operator="lessThan">
      <formula>$C$4</formula>
    </cfRule>
  </conditionalFormatting>
  <conditionalFormatting sqref="BR26">
    <cfRule type="cellIs" dxfId="3852" priority="1586" operator="lessThan">
      <formula>$C$4</formula>
    </cfRule>
  </conditionalFormatting>
  <conditionalFormatting sqref="BR27">
    <cfRule type="cellIs" dxfId="3851" priority="1587" operator="lessThan">
      <formula>$C$4</formula>
    </cfRule>
  </conditionalFormatting>
  <conditionalFormatting sqref="BR28">
    <cfRule type="cellIs" dxfId="3850" priority="1588" operator="lessThan">
      <formula>$C$4</formula>
    </cfRule>
  </conditionalFormatting>
  <conditionalFormatting sqref="BR29">
    <cfRule type="cellIs" dxfId="3849" priority="1589" operator="lessThan">
      <formula>$C$4</formula>
    </cfRule>
  </conditionalFormatting>
  <conditionalFormatting sqref="BR30">
    <cfRule type="cellIs" dxfId="3848" priority="1590" operator="lessThan">
      <formula>$C$4</formula>
    </cfRule>
  </conditionalFormatting>
  <conditionalFormatting sqref="BR31">
    <cfRule type="cellIs" dxfId="3847" priority="1591" operator="lessThan">
      <formula>$C$4</formula>
    </cfRule>
  </conditionalFormatting>
  <conditionalFormatting sqref="BR32">
    <cfRule type="cellIs" dxfId="3846" priority="1592" operator="lessThan">
      <formula>$C$4</formula>
    </cfRule>
  </conditionalFormatting>
  <conditionalFormatting sqref="BR33">
    <cfRule type="cellIs" dxfId="3845" priority="1593" operator="lessThan">
      <formula>$C$4</formula>
    </cfRule>
  </conditionalFormatting>
  <conditionalFormatting sqref="BR34">
    <cfRule type="cellIs" dxfId="3844" priority="1594" operator="lessThan">
      <formula>$C$4</formula>
    </cfRule>
  </conditionalFormatting>
  <conditionalFormatting sqref="BR35">
    <cfRule type="cellIs" dxfId="3843" priority="1595" operator="lessThan">
      <formula>$C$4</formula>
    </cfRule>
  </conditionalFormatting>
  <conditionalFormatting sqref="BR36">
    <cfRule type="cellIs" dxfId="3842" priority="1596" operator="lessThan">
      <formula>$C$4</formula>
    </cfRule>
  </conditionalFormatting>
  <conditionalFormatting sqref="BR37">
    <cfRule type="cellIs" dxfId="3841" priority="1597" operator="lessThan">
      <formula>$C$4</formula>
    </cfRule>
  </conditionalFormatting>
  <conditionalFormatting sqref="BR38">
    <cfRule type="cellIs" dxfId="3840" priority="1598" operator="lessThan">
      <formula>$C$4</formula>
    </cfRule>
  </conditionalFormatting>
  <conditionalFormatting sqref="BR39">
    <cfRule type="cellIs" dxfId="3839" priority="1599" operator="lessThan">
      <formula>$C$4</formula>
    </cfRule>
  </conditionalFormatting>
  <conditionalFormatting sqref="BR40">
    <cfRule type="cellIs" dxfId="3838" priority="1600" operator="lessThan">
      <formula>$C$4</formula>
    </cfRule>
  </conditionalFormatting>
  <conditionalFormatting sqref="BR41">
    <cfRule type="cellIs" dxfId="3837" priority="1601" operator="lessThan">
      <formula>$C$4</formula>
    </cfRule>
  </conditionalFormatting>
  <conditionalFormatting sqref="BR42">
    <cfRule type="cellIs" dxfId="3836" priority="1602" operator="lessThan">
      <formula>$C$4</formula>
    </cfRule>
  </conditionalFormatting>
  <conditionalFormatting sqref="BR43">
    <cfRule type="cellIs" dxfId="3835" priority="1603" operator="lessThan">
      <formula>$C$4</formula>
    </cfRule>
  </conditionalFormatting>
  <conditionalFormatting sqref="BR44">
    <cfRule type="cellIs" dxfId="3834" priority="1604" operator="lessThan">
      <formula>$C$4</formula>
    </cfRule>
  </conditionalFormatting>
  <conditionalFormatting sqref="BR45">
    <cfRule type="cellIs" dxfId="3833" priority="1605" operator="lessThan">
      <formula>$C$4</formula>
    </cfRule>
  </conditionalFormatting>
  <conditionalFormatting sqref="BR46">
    <cfRule type="cellIs" dxfId="3832" priority="1606" operator="lessThan">
      <formula>$C$4</formula>
    </cfRule>
  </conditionalFormatting>
  <conditionalFormatting sqref="BR47">
    <cfRule type="cellIs" dxfId="3831" priority="1607" operator="lessThan">
      <formula>$C$4</formula>
    </cfRule>
  </conditionalFormatting>
  <conditionalFormatting sqref="BR48">
    <cfRule type="cellIs" dxfId="3830" priority="1608" operator="lessThan">
      <formula>$C$4</formula>
    </cfRule>
  </conditionalFormatting>
  <conditionalFormatting sqref="BR49">
    <cfRule type="cellIs" dxfId="3829" priority="1609" operator="lessThan">
      <formula>$C$4</formula>
    </cfRule>
  </conditionalFormatting>
  <conditionalFormatting sqref="BR50">
    <cfRule type="cellIs" dxfId="3828" priority="1610" operator="lessThan">
      <formula>$C$4</formula>
    </cfRule>
  </conditionalFormatting>
  <conditionalFormatting sqref="BR51">
    <cfRule type="cellIs" dxfId="3827" priority="1611" operator="lessThan">
      <formula>$C$4</formula>
    </cfRule>
  </conditionalFormatting>
  <conditionalFormatting sqref="BR52">
    <cfRule type="cellIs" dxfId="3826" priority="1612" operator="lessThan">
      <formula>$C$4</formula>
    </cfRule>
  </conditionalFormatting>
  <conditionalFormatting sqref="BR53">
    <cfRule type="cellIs" dxfId="3825" priority="1613" operator="lessThan">
      <formula>$C$4</formula>
    </cfRule>
  </conditionalFormatting>
  <conditionalFormatting sqref="BR54">
    <cfRule type="cellIs" dxfId="3824" priority="1614" operator="lessThan">
      <formula>$C$4</formula>
    </cfRule>
  </conditionalFormatting>
  <conditionalFormatting sqref="BR55">
    <cfRule type="cellIs" dxfId="3823" priority="1615" operator="lessThan">
      <formula>$C$4</formula>
    </cfRule>
  </conditionalFormatting>
  <conditionalFormatting sqref="BR56">
    <cfRule type="cellIs" dxfId="3822" priority="1616" operator="lessThan">
      <formula>$C$4</formula>
    </cfRule>
  </conditionalFormatting>
  <conditionalFormatting sqref="BR57">
    <cfRule type="cellIs" dxfId="3821" priority="1617" operator="lessThan">
      <formula>$C$4</formula>
    </cfRule>
  </conditionalFormatting>
  <conditionalFormatting sqref="BR58">
    <cfRule type="cellIs" dxfId="3820" priority="1618" operator="lessThan">
      <formula>$C$4</formula>
    </cfRule>
  </conditionalFormatting>
  <conditionalFormatting sqref="BR59">
    <cfRule type="cellIs" dxfId="3819" priority="1619" operator="lessThan">
      <formula>$C$4</formula>
    </cfRule>
  </conditionalFormatting>
  <conditionalFormatting sqref="BR60">
    <cfRule type="cellIs" dxfId="3818" priority="1620" operator="lessThan">
      <formula>$C$4</formula>
    </cfRule>
  </conditionalFormatting>
  <conditionalFormatting sqref="BS11">
    <cfRule type="cellIs" dxfId="3817" priority="1621" operator="lessThan">
      <formula>$C$4</formula>
    </cfRule>
  </conditionalFormatting>
  <conditionalFormatting sqref="BS12">
    <cfRule type="cellIs" dxfId="3816" priority="1622" operator="lessThan">
      <formula>$C$4</formula>
    </cfRule>
  </conditionalFormatting>
  <conditionalFormatting sqref="BS13">
    <cfRule type="cellIs" dxfId="3815" priority="1623" operator="lessThan">
      <formula>$C$4</formula>
    </cfRule>
  </conditionalFormatting>
  <conditionalFormatting sqref="BS14">
    <cfRule type="cellIs" dxfId="3814" priority="1624" operator="lessThan">
      <formula>$C$4</formula>
    </cfRule>
  </conditionalFormatting>
  <conditionalFormatting sqref="BS15">
    <cfRule type="cellIs" dxfId="3813" priority="1625" operator="lessThan">
      <formula>$C$4</formula>
    </cfRule>
  </conditionalFormatting>
  <conditionalFormatting sqref="BS16">
    <cfRule type="cellIs" dxfId="3812" priority="1626" operator="lessThan">
      <formula>$C$4</formula>
    </cfRule>
  </conditionalFormatting>
  <conditionalFormatting sqref="BS17">
    <cfRule type="cellIs" dxfId="3811" priority="1627" operator="lessThan">
      <formula>$C$4</formula>
    </cfRule>
  </conditionalFormatting>
  <conditionalFormatting sqref="BS18">
    <cfRule type="cellIs" dxfId="3810" priority="1628" operator="lessThan">
      <formula>$C$4</formula>
    </cfRule>
  </conditionalFormatting>
  <conditionalFormatting sqref="BS19">
    <cfRule type="cellIs" dxfId="3809" priority="1629" operator="lessThan">
      <formula>$C$4</formula>
    </cfRule>
  </conditionalFormatting>
  <conditionalFormatting sqref="BS20">
    <cfRule type="cellIs" dxfId="3808" priority="1630" operator="lessThan">
      <formula>$C$4</formula>
    </cfRule>
  </conditionalFormatting>
  <conditionalFormatting sqref="BS21">
    <cfRule type="cellIs" dxfId="3807" priority="1631" operator="lessThan">
      <formula>$C$4</formula>
    </cfRule>
  </conditionalFormatting>
  <conditionalFormatting sqref="BS22">
    <cfRule type="cellIs" dxfId="3806" priority="1632" operator="lessThan">
      <formula>$C$4</formula>
    </cfRule>
  </conditionalFormatting>
  <conditionalFormatting sqref="BS23">
    <cfRule type="cellIs" dxfId="3805" priority="1633" operator="lessThan">
      <formula>$C$4</formula>
    </cfRule>
  </conditionalFormatting>
  <conditionalFormatting sqref="BS24">
    <cfRule type="cellIs" dxfId="3804" priority="1634" operator="lessThan">
      <formula>$C$4</formula>
    </cfRule>
  </conditionalFormatting>
  <conditionalFormatting sqref="BS25">
    <cfRule type="cellIs" dxfId="3803" priority="1635" operator="lessThan">
      <formula>$C$4</formula>
    </cfRule>
  </conditionalFormatting>
  <conditionalFormatting sqref="BS26">
    <cfRule type="cellIs" dxfId="3802" priority="1636" operator="lessThan">
      <formula>$C$4</formula>
    </cfRule>
  </conditionalFormatting>
  <conditionalFormatting sqref="BS27">
    <cfRule type="cellIs" dxfId="3801" priority="1637" operator="lessThan">
      <formula>$C$4</formula>
    </cfRule>
  </conditionalFormatting>
  <conditionalFormatting sqref="BS28">
    <cfRule type="cellIs" dxfId="3800" priority="1638" operator="lessThan">
      <formula>$C$4</formula>
    </cfRule>
  </conditionalFormatting>
  <conditionalFormatting sqref="BS29">
    <cfRule type="cellIs" dxfId="3799" priority="1639" operator="lessThan">
      <formula>$C$4</formula>
    </cfRule>
  </conditionalFormatting>
  <conditionalFormatting sqref="BS30">
    <cfRule type="cellIs" dxfId="3798" priority="1640" operator="lessThan">
      <formula>$C$4</formula>
    </cfRule>
  </conditionalFormatting>
  <conditionalFormatting sqref="BS31">
    <cfRule type="cellIs" dxfId="3797" priority="1641" operator="lessThan">
      <formula>$C$4</formula>
    </cfRule>
  </conditionalFormatting>
  <conditionalFormatting sqref="BS32">
    <cfRule type="cellIs" dxfId="3796" priority="1642" operator="lessThan">
      <formula>$C$4</formula>
    </cfRule>
  </conditionalFormatting>
  <conditionalFormatting sqref="BS33">
    <cfRule type="cellIs" dxfId="3795" priority="1643" operator="lessThan">
      <formula>$C$4</formula>
    </cfRule>
  </conditionalFormatting>
  <conditionalFormatting sqref="BS34">
    <cfRule type="cellIs" dxfId="3794" priority="1644" operator="lessThan">
      <formula>$C$4</formula>
    </cfRule>
  </conditionalFormatting>
  <conditionalFormatting sqref="BS35">
    <cfRule type="cellIs" dxfId="3793" priority="1645" operator="lessThan">
      <formula>$C$4</formula>
    </cfRule>
  </conditionalFormatting>
  <conditionalFormatting sqref="BS36">
    <cfRule type="cellIs" dxfId="3792" priority="1646" operator="lessThan">
      <formula>$C$4</formula>
    </cfRule>
  </conditionalFormatting>
  <conditionalFormatting sqref="BS37">
    <cfRule type="cellIs" dxfId="3791" priority="1647" operator="lessThan">
      <formula>$C$4</formula>
    </cfRule>
  </conditionalFormatting>
  <conditionalFormatting sqref="BS38">
    <cfRule type="cellIs" dxfId="3790" priority="1648" operator="lessThan">
      <formula>$C$4</formula>
    </cfRule>
  </conditionalFormatting>
  <conditionalFormatting sqref="BS39">
    <cfRule type="cellIs" dxfId="3789" priority="1649" operator="lessThan">
      <formula>$C$4</formula>
    </cfRule>
  </conditionalFormatting>
  <conditionalFormatting sqref="BS40">
    <cfRule type="cellIs" dxfId="3788" priority="1650" operator="lessThan">
      <formula>$C$4</formula>
    </cfRule>
  </conditionalFormatting>
  <conditionalFormatting sqref="BS41">
    <cfRule type="cellIs" dxfId="3787" priority="1651" operator="lessThan">
      <formula>$C$4</formula>
    </cfRule>
  </conditionalFormatting>
  <conditionalFormatting sqref="BS42">
    <cfRule type="cellIs" dxfId="3786" priority="1652" operator="lessThan">
      <formula>$C$4</formula>
    </cfRule>
  </conditionalFormatting>
  <conditionalFormatting sqref="BS43">
    <cfRule type="cellIs" dxfId="3785" priority="1653" operator="lessThan">
      <formula>$C$4</formula>
    </cfRule>
  </conditionalFormatting>
  <conditionalFormatting sqref="BS44">
    <cfRule type="cellIs" dxfId="3784" priority="1654" operator="lessThan">
      <formula>$C$4</formula>
    </cfRule>
  </conditionalFormatting>
  <conditionalFormatting sqref="BS45">
    <cfRule type="cellIs" dxfId="3783" priority="1655" operator="lessThan">
      <formula>$C$4</formula>
    </cfRule>
  </conditionalFormatting>
  <conditionalFormatting sqref="BS46">
    <cfRule type="cellIs" dxfId="3782" priority="1656" operator="lessThan">
      <formula>$C$4</formula>
    </cfRule>
  </conditionalFormatting>
  <conditionalFormatting sqref="BS47">
    <cfRule type="cellIs" dxfId="3781" priority="1657" operator="lessThan">
      <formula>$C$4</formula>
    </cfRule>
  </conditionalFormatting>
  <conditionalFormatting sqref="BS48">
    <cfRule type="cellIs" dxfId="3780" priority="1658" operator="lessThan">
      <formula>$C$4</formula>
    </cfRule>
  </conditionalFormatting>
  <conditionalFormatting sqref="BS49">
    <cfRule type="cellIs" dxfId="3779" priority="1659" operator="lessThan">
      <formula>$C$4</formula>
    </cfRule>
  </conditionalFormatting>
  <conditionalFormatting sqref="BS50">
    <cfRule type="cellIs" dxfId="3778" priority="1660" operator="lessThan">
      <formula>$C$4</formula>
    </cfRule>
  </conditionalFormatting>
  <conditionalFormatting sqref="BS51">
    <cfRule type="cellIs" dxfId="3777" priority="1661" operator="lessThan">
      <formula>$C$4</formula>
    </cfRule>
  </conditionalFormatting>
  <conditionalFormatting sqref="BS52">
    <cfRule type="cellIs" dxfId="3776" priority="1662" operator="lessThan">
      <formula>$C$4</formula>
    </cfRule>
  </conditionalFormatting>
  <conditionalFormatting sqref="BS53">
    <cfRule type="cellIs" dxfId="3775" priority="1663" operator="lessThan">
      <formula>$C$4</formula>
    </cfRule>
  </conditionalFormatting>
  <conditionalFormatting sqref="BS54">
    <cfRule type="cellIs" dxfId="3774" priority="1664" operator="lessThan">
      <formula>$C$4</formula>
    </cfRule>
  </conditionalFormatting>
  <conditionalFormatting sqref="BS55">
    <cfRule type="cellIs" dxfId="3773" priority="1665" operator="lessThan">
      <formula>$C$4</formula>
    </cfRule>
  </conditionalFormatting>
  <conditionalFormatting sqref="BS56">
    <cfRule type="cellIs" dxfId="3772" priority="1666" operator="lessThan">
      <formula>$C$4</formula>
    </cfRule>
  </conditionalFormatting>
  <conditionalFormatting sqref="BS57">
    <cfRule type="cellIs" dxfId="3771" priority="1667" operator="lessThan">
      <formula>$C$4</formula>
    </cfRule>
  </conditionalFormatting>
  <conditionalFormatting sqref="BS58">
    <cfRule type="cellIs" dxfId="3770" priority="1668" operator="lessThan">
      <formula>$C$4</formula>
    </cfRule>
  </conditionalFormatting>
  <conditionalFormatting sqref="BS59">
    <cfRule type="cellIs" dxfId="3769" priority="1669" operator="lessThan">
      <formula>$C$4</formula>
    </cfRule>
  </conditionalFormatting>
  <conditionalFormatting sqref="BS60">
    <cfRule type="cellIs" dxfId="3768" priority="1670" operator="lessThan">
      <formula>$C$4</formula>
    </cfRule>
  </conditionalFormatting>
  <conditionalFormatting sqref="BT11">
    <cfRule type="cellIs" dxfId="3767" priority="1671" operator="lessThan">
      <formula>$C$4</formula>
    </cfRule>
  </conditionalFormatting>
  <conditionalFormatting sqref="BT12">
    <cfRule type="cellIs" dxfId="3766" priority="1672" operator="lessThan">
      <formula>$C$4</formula>
    </cfRule>
  </conditionalFormatting>
  <conditionalFormatting sqref="BT13">
    <cfRule type="cellIs" dxfId="3765" priority="1673" operator="lessThan">
      <formula>$C$4</formula>
    </cfRule>
  </conditionalFormatting>
  <conditionalFormatting sqref="BT14">
    <cfRule type="cellIs" dxfId="3764" priority="1674" operator="lessThan">
      <formula>$C$4</formula>
    </cfRule>
  </conditionalFormatting>
  <conditionalFormatting sqref="BT15">
    <cfRule type="cellIs" dxfId="3763" priority="1675" operator="lessThan">
      <formula>$C$4</formula>
    </cfRule>
  </conditionalFormatting>
  <conditionalFormatting sqref="BT16">
    <cfRule type="cellIs" dxfId="3762" priority="1676" operator="lessThan">
      <formula>$C$4</formula>
    </cfRule>
  </conditionalFormatting>
  <conditionalFormatting sqref="BT17">
    <cfRule type="cellIs" dxfId="3761" priority="1677" operator="lessThan">
      <formula>$C$4</formula>
    </cfRule>
  </conditionalFormatting>
  <conditionalFormatting sqref="BT18">
    <cfRule type="cellIs" dxfId="3760" priority="1678" operator="lessThan">
      <formula>$C$4</formula>
    </cfRule>
  </conditionalFormatting>
  <conditionalFormatting sqref="BT19">
    <cfRule type="cellIs" dxfId="3759" priority="1679" operator="lessThan">
      <formula>$C$4</formula>
    </cfRule>
  </conditionalFormatting>
  <conditionalFormatting sqref="BT20">
    <cfRule type="cellIs" dxfId="3758" priority="1680" operator="lessThan">
      <formula>$C$4</formula>
    </cfRule>
  </conditionalFormatting>
  <conditionalFormatting sqref="BT21">
    <cfRule type="cellIs" dxfId="3757" priority="1681" operator="lessThan">
      <formula>$C$4</formula>
    </cfRule>
  </conditionalFormatting>
  <conditionalFormatting sqref="BT22">
    <cfRule type="cellIs" dxfId="3756" priority="1682" operator="lessThan">
      <formula>$C$4</formula>
    </cfRule>
  </conditionalFormatting>
  <conditionalFormatting sqref="BT23">
    <cfRule type="cellIs" dxfId="3755" priority="1683" operator="lessThan">
      <formula>$C$4</formula>
    </cfRule>
  </conditionalFormatting>
  <conditionalFormatting sqref="BT24">
    <cfRule type="cellIs" dxfId="3754" priority="1684" operator="lessThan">
      <formula>$C$4</formula>
    </cfRule>
  </conditionalFormatting>
  <conditionalFormatting sqref="BT25">
    <cfRule type="cellIs" dxfId="3753" priority="1685" operator="lessThan">
      <formula>$C$4</formula>
    </cfRule>
  </conditionalFormatting>
  <conditionalFormatting sqref="BT26">
    <cfRule type="cellIs" dxfId="3752" priority="1686" operator="lessThan">
      <formula>$C$4</formula>
    </cfRule>
  </conditionalFormatting>
  <conditionalFormatting sqref="BT27">
    <cfRule type="cellIs" dxfId="3751" priority="1687" operator="lessThan">
      <formula>$C$4</formula>
    </cfRule>
  </conditionalFormatting>
  <conditionalFormatting sqref="BT28">
    <cfRule type="cellIs" dxfId="3750" priority="1688" operator="lessThan">
      <formula>$C$4</formula>
    </cfRule>
  </conditionalFormatting>
  <conditionalFormatting sqref="BT29">
    <cfRule type="cellIs" dxfId="3749" priority="1689" operator="lessThan">
      <formula>$C$4</formula>
    </cfRule>
  </conditionalFormatting>
  <conditionalFormatting sqref="BT30">
    <cfRule type="cellIs" dxfId="3748" priority="1690" operator="lessThan">
      <formula>$C$4</formula>
    </cfRule>
  </conditionalFormatting>
  <conditionalFormatting sqref="BT31">
    <cfRule type="cellIs" dxfId="3747" priority="1691" operator="lessThan">
      <formula>$C$4</formula>
    </cfRule>
  </conditionalFormatting>
  <conditionalFormatting sqref="BT32">
    <cfRule type="cellIs" dxfId="3746" priority="1692" operator="lessThan">
      <formula>$C$4</formula>
    </cfRule>
  </conditionalFormatting>
  <conditionalFormatting sqref="BT33">
    <cfRule type="cellIs" dxfId="3745" priority="1693" operator="lessThan">
      <formula>$C$4</formula>
    </cfRule>
  </conditionalFormatting>
  <conditionalFormatting sqref="BT34">
    <cfRule type="cellIs" dxfId="3744" priority="1694" operator="lessThan">
      <formula>$C$4</formula>
    </cfRule>
  </conditionalFormatting>
  <conditionalFormatting sqref="BT35">
    <cfRule type="cellIs" dxfId="3743" priority="1695" operator="lessThan">
      <formula>$C$4</formula>
    </cfRule>
  </conditionalFormatting>
  <conditionalFormatting sqref="BT36">
    <cfRule type="cellIs" dxfId="3742" priority="1696" operator="lessThan">
      <formula>$C$4</formula>
    </cfRule>
  </conditionalFormatting>
  <conditionalFormatting sqref="BT37">
    <cfRule type="cellIs" dxfId="3741" priority="1697" operator="lessThan">
      <formula>$C$4</formula>
    </cfRule>
  </conditionalFormatting>
  <conditionalFormatting sqref="BT38">
    <cfRule type="cellIs" dxfId="3740" priority="1698" operator="lessThan">
      <formula>$C$4</formula>
    </cfRule>
  </conditionalFormatting>
  <conditionalFormatting sqref="BT39">
    <cfRule type="cellIs" dxfId="3739" priority="1699" operator="lessThan">
      <formula>$C$4</formula>
    </cfRule>
  </conditionalFormatting>
  <conditionalFormatting sqref="BT40">
    <cfRule type="cellIs" dxfId="3738" priority="1700" operator="lessThan">
      <formula>$C$4</formula>
    </cfRule>
  </conditionalFormatting>
  <conditionalFormatting sqref="BT41">
    <cfRule type="cellIs" dxfId="3737" priority="1701" operator="lessThan">
      <formula>$C$4</formula>
    </cfRule>
  </conditionalFormatting>
  <conditionalFormatting sqref="BT42">
    <cfRule type="cellIs" dxfId="3736" priority="1702" operator="lessThan">
      <formula>$C$4</formula>
    </cfRule>
  </conditionalFormatting>
  <conditionalFormatting sqref="BT43">
    <cfRule type="cellIs" dxfId="3735" priority="1703" operator="lessThan">
      <formula>$C$4</formula>
    </cfRule>
  </conditionalFormatting>
  <conditionalFormatting sqref="BT44">
    <cfRule type="cellIs" dxfId="3734" priority="1704" operator="lessThan">
      <formula>$C$4</formula>
    </cfRule>
  </conditionalFormatting>
  <conditionalFormatting sqref="BT45">
    <cfRule type="cellIs" dxfId="3733" priority="1705" operator="lessThan">
      <formula>$C$4</formula>
    </cfRule>
  </conditionalFormatting>
  <conditionalFormatting sqref="BT46">
    <cfRule type="cellIs" dxfId="3732" priority="1706" operator="lessThan">
      <formula>$C$4</formula>
    </cfRule>
  </conditionalFormatting>
  <conditionalFormatting sqref="BT47">
    <cfRule type="cellIs" dxfId="3731" priority="1707" operator="lessThan">
      <formula>$C$4</formula>
    </cfRule>
  </conditionalFormatting>
  <conditionalFormatting sqref="BT48">
    <cfRule type="cellIs" dxfId="3730" priority="1708" operator="lessThan">
      <formula>$C$4</formula>
    </cfRule>
  </conditionalFormatting>
  <conditionalFormatting sqref="BT49">
    <cfRule type="cellIs" dxfId="3729" priority="1709" operator="lessThan">
      <formula>$C$4</formula>
    </cfRule>
  </conditionalFormatting>
  <conditionalFormatting sqref="BT50">
    <cfRule type="cellIs" dxfId="3728" priority="1710" operator="lessThan">
      <formula>$C$4</formula>
    </cfRule>
  </conditionalFormatting>
  <conditionalFormatting sqref="BT51">
    <cfRule type="cellIs" dxfId="3727" priority="1711" operator="lessThan">
      <formula>$C$4</formula>
    </cfRule>
  </conditionalFormatting>
  <conditionalFormatting sqref="BT52">
    <cfRule type="cellIs" dxfId="3726" priority="1712" operator="lessThan">
      <formula>$C$4</formula>
    </cfRule>
  </conditionalFormatting>
  <conditionalFormatting sqref="BT53">
    <cfRule type="cellIs" dxfId="3725" priority="1713" operator="lessThan">
      <formula>$C$4</formula>
    </cfRule>
  </conditionalFormatting>
  <conditionalFormatting sqref="BT54">
    <cfRule type="cellIs" dxfId="3724" priority="1714" operator="lessThan">
      <formula>$C$4</formula>
    </cfRule>
  </conditionalFormatting>
  <conditionalFormatting sqref="BT55">
    <cfRule type="cellIs" dxfId="3723" priority="1715" operator="lessThan">
      <formula>$C$4</formula>
    </cfRule>
  </conditionalFormatting>
  <conditionalFormatting sqref="BT56">
    <cfRule type="cellIs" dxfId="3722" priority="1716" operator="lessThan">
      <formula>$C$4</formula>
    </cfRule>
  </conditionalFormatting>
  <conditionalFormatting sqref="BT57">
    <cfRule type="cellIs" dxfId="3721" priority="1717" operator="lessThan">
      <formula>$C$4</formula>
    </cfRule>
  </conditionalFormatting>
  <conditionalFormatting sqref="BT58">
    <cfRule type="cellIs" dxfId="3720" priority="1718" operator="lessThan">
      <formula>$C$4</formula>
    </cfRule>
  </conditionalFormatting>
  <conditionalFormatting sqref="BT59">
    <cfRule type="cellIs" dxfId="3719" priority="1719" operator="lessThan">
      <formula>$C$4</formula>
    </cfRule>
  </conditionalFormatting>
  <conditionalFormatting sqref="BT60">
    <cfRule type="cellIs" dxfId="3718" priority="1720" operator="lessThan">
      <formula>$C$4</formula>
    </cfRule>
  </conditionalFormatting>
  <conditionalFormatting sqref="BU47">
    <cfRule type="cellIs" dxfId="3717" priority="1757" operator="lessThan">
      <formula>$C$4</formula>
    </cfRule>
  </conditionalFormatting>
  <conditionalFormatting sqref="BU48">
    <cfRule type="cellIs" dxfId="3716" priority="1758" operator="lessThan">
      <formula>$C$4</formula>
    </cfRule>
  </conditionalFormatting>
  <conditionalFormatting sqref="BU49">
    <cfRule type="cellIs" dxfId="3715" priority="1759" operator="lessThan">
      <formula>$C$4</formula>
    </cfRule>
  </conditionalFormatting>
  <conditionalFormatting sqref="BU50">
    <cfRule type="cellIs" dxfId="3714" priority="1760" operator="lessThan">
      <formula>$C$4</formula>
    </cfRule>
  </conditionalFormatting>
  <conditionalFormatting sqref="BU51">
    <cfRule type="cellIs" dxfId="3713" priority="1761" operator="lessThan">
      <formula>$C$4</formula>
    </cfRule>
  </conditionalFormatting>
  <conditionalFormatting sqref="BU52">
    <cfRule type="cellIs" dxfId="3712" priority="1762" operator="lessThan">
      <formula>$C$4</formula>
    </cfRule>
  </conditionalFormatting>
  <conditionalFormatting sqref="BU53">
    <cfRule type="cellIs" dxfId="3711" priority="1763" operator="lessThan">
      <formula>$C$4</formula>
    </cfRule>
  </conditionalFormatting>
  <conditionalFormatting sqref="BU54">
    <cfRule type="cellIs" dxfId="3710" priority="1764" operator="lessThan">
      <formula>$C$4</formula>
    </cfRule>
  </conditionalFormatting>
  <conditionalFormatting sqref="BU55">
    <cfRule type="cellIs" dxfId="3709" priority="1765" operator="lessThan">
      <formula>$C$4</formula>
    </cfRule>
  </conditionalFormatting>
  <conditionalFormatting sqref="BU56">
    <cfRule type="cellIs" dxfId="3708" priority="1766" operator="lessThan">
      <formula>$C$4</formula>
    </cfRule>
  </conditionalFormatting>
  <conditionalFormatting sqref="BU57">
    <cfRule type="cellIs" dxfId="3707" priority="1767" operator="lessThan">
      <formula>$C$4</formula>
    </cfRule>
  </conditionalFormatting>
  <conditionalFormatting sqref="BU58">
    <cfRule type="cellIs" dxfId="3706" priority="1768" operator="lessThan">
      <formula>$C$4</formula>
    </cfRule>
  </conditionalFormatting>
  <conditionalFormatting sqref="BU59">
    <cfRule type="cellIs" dxfId="3705" priority="1769" operator="lessThan">
      <formula>$C$4</formula>
    </cfRule>
  </conditionalFormatting>
  <conditionalFormatting sqref="BU60">
    <cfRule type="cellIs" dxfId="3704" priority="1770" operator="lessThan">
      <formula>$C$4</formula>
    </cfRule>
  </conditionalFormatting>
  <conditionalFormatting sqref="BV11">
    <cfRule type="cellIs" dxfId="3703" priority="1771" operator="lessThan">
      <formula>$C$4</formula>
    </cfRule>
  </conditionalFormatting>
  <conditionalFormatting sqref="BV12">
    <cfRule type="cellIs" dxfId="3702" priority="1772" operator="lessThan">
      <formula>$C$4</formula>
    </cfRule>
  </conditionalFormatting>
  <conditionalFormatting sqref="BV13">
    <cfRule type="cellIs" dxfId="3701" priority="1773" operator="lessThan">
      <formula>$C$4</formula>
    </cfRule>
  </conditionalFormatting>
  <conditionalFormatting sqref="BV14">
    <cfRule type="cellIs" dxfId="3700" priority="1774" operator="lessThan">
      <formula>$C$4</formula>
    </cfRule>
  </conditionalFormatting>
  <conditionalFormatting sqref="BV15">
    <cfRule type="cellIs" dxfId="3699" priority="1775" operator="lessThan">
      <formula>$C$4</formula>
    </cfRule>
  </conditionalFormatting>
  <conditionalFormatting sqref="BV16">
    <cfRule type="cellIs" dxfId="3698" priority="1776" operator="lessThan">
      <formula>$C$4</formula>
    </cfRule>
  </conditionalFormatting>
  <conditionalFormatting sqref="BV17">
    <cfRule type="cellIs" dxfId="3697" priority="1777" operator="lessThan">
      <formula>$C$4</formula>
    </cfRule>
  </conditionalFormatting>
  <conditionalFormatting sqref="BV18">
    <cfRule type="cellIs" dxfId="3696" priority="1778" operator="lessThan">
      <formula>$C$4</formula>
    </cfRule>
  </conditionalFormatting>
  <conditionalFormatting sqref="BV19">
    <cfRule type="cellIs" dxfId="3695" priority="1779" operator="lessThan">
      <formula>$C$4</formula>
    </cfRule>
  </conditionalFormatting>
  <conditionalFormatting sqref="BV20">
    <cfRule type="cellIs" dxfId="3694" priority="1780" operator="lessThan">
      <formula>$C$4</formula>
    </cfRule>
  </conditionalFormatting>
  <conditionalFormatting sqref="BV21">
    <cfRule type="cellIs" dxfId="3693" priority="1781" operator="lessThan">
      <formula>$C$4</formula>
    </cfRule>
  </conditionalFormatting>
  <conditionalFormatting sqref="BV22">
    <cfRule type="cellIs" dxfId="3692" priority="1782" operator="lessThan">
      <formula>$C$4</formula>
    </cfRule>
  </conditionalFormatting>
  <conditionalFormatting sqref="BV23">
    <cfRule type="cellIs" dxfId="3691" priority="1783" operator="lessThan">
      <formula>$C$4</formula>
    </cfRule>
  </conditionalFormatting>
  <conditionalFormatting sqref="BV24">
    <cfRule type="cellIs" dxfId="3690" priority="1784" operator="lessThan">
      <formula>$C$4</formula>
    </cfRule>
  </conditionalFormatting>
  <conditionalFormatting sqref="BV25">
    <cfRule type="cellIs" dxfId="3689" priority="1785" operator="lessThan">
      <formula>$C$4</formula>
    </cfRule>
  </conditionalFormatting>
  <conditionalFormatting sqref="BV26">
    <cfRule type="cellIs" dxfId="3688" priority="1786" operator="lessThan">
      <formula>$C$4</formula>
    </cfRule>
  </conditionalFormatting>
  <conditionalFormatting sqref="BV27">
    <cfRule type="cellIs" dxfId="3687" priority="1787" operator="lessThan">
      <formula>$C$4</formula>
    </cfRule>
  </conditionalFormatting>
  <conditionalFormatting sqref="BV28">
    <cfRule type="cellIs" dxfId="3686" priority="1788" operator="lessThan">
      <formula>$C$4</formula>
    </cfRule>
  </conditionalFormatting>
  <conditionalFormatting sqref="BV29">
    <cfRule type="cellIs" dxfId="3685" priority="1789" operator="lessThan">
      <formula>$C$4</formula>
    </cfRule>
  </conditionalFormatting>
  <conditionalFormatting sqref="BV30">
    <cfRule type="cellIs" dxfId="3684" priority="1790" operator="lessThan">
      <formula>$C$4</formula>
    </cfRule>
  </conditionalFormatting>
  <conditionalFormatting sqref="BV31">
    <cfRule type="cellIs" dxfId="3683" priority="1791" operator="lessThan">
      <formula>$C$4</formula>
    </cfRule>
  </conditionalFormatting>
  <conditionalFormatting sqref="BV32">
    <cfRule type="cellIs" dxfId="3682" priority="1792" operator="lessThan">
      <formula>$C$4</formula>
    </cfRule>
  </conditionalFormatting>
  <conditionalFormatting sqref="BV33">
    <cfRule type="cellIs" dxfId="3681" priority="1793" operator="lessThan">
      <formula>$C$4</formula>
    </cfRule>
  </conditionalFormatting>
  <conditionalFormatting sqref="BV34">
    <cfRule type="cellIs" dxfId="3680" priority="1794" operator="lessThan">
      <formula>$C$4</formula>
    </cfRule>
  </conditionalFormatting>
  <conditionalFormatting sqref="BV35">
    <cfRule type="cellIs" dxfId="3679" priority="1795" operator="lessThan">
      <formula>$C$4</formula>
    </cfRule>
  </conditionalFormatting>
  <conditionalFormatting sqref="BV36">
    <cfRule type="cellIs" dxfId="3678" priority="1796" operator="lessThan">
      <formula>$C$4</formula>
    </cfRule>
  </conditionalFormatting>
  <conditionalFormatting sqref="BV37">
    <cfRule type="cellIs" dxfId="3677" priority="1797" operator="lessThan">
      <formula>$C$4</formula>
    </cfRule>
  </conditionalFormatting>
  <conditionalFormatting sqref="BV38">
    <cfRule type="cellIs" dxfId="3676" priority="1798" operator="lessThan">
      <formula>$C$4</formula>
    </cfRule>
  </conditionalFormatting>
  <conditionalFormatting sqref="BV39">
    <cfRule type="cellIs" dxfId="3675" priority="1799" operator="lessThan">
      <formula>$C$4</formula>
    </cfRule>
  </conditionalFormatting>
  <conditionalFormatting sqref="BV40">
    <cfRule type="cellIs" dxfId="3674" priority="1800" operator="lessThan">
      <formula>$C$4</formula>
    </cfRule>
  </conditionalFormatting>
  <conditionalFormatting sqref="BV41">
    <cfRule type="cellIs" dxfId="3673" priority="1801" operator="lessThan">
      <formula>$C$4</formula>
    </cfRule>
  </conditionalFormatting>
  <conditionalFormatting sqref="BV42">
    <cfRule type="cellIs" dxfId="3672" priority="1802" operator="lessThan">
      <formula>$C$4</formula>
    </cfRule>
  </conditionalFormatting>
  <conditionalFormatting sqref="BV43">
    <cfRule type="cellIs" dxfId="3671" priority="1803" operator="lessThan">
      <formula>$C$4</formula>
    </cfRule>
  </conditionalFormatting>
  <conditionalFormatting sqref="BV44">
    <cfRule type="cellIs" dxfId="3670" priority="1804" operator="lessThan">
      <formula>$C$4</formula>
    </cfRule>
  </conditionalFormatting>
  <conditionalFormatting sqref="BV45">
    <cfRule type="cellIs" dxfId="3669" priority="1805" operator="lessThan">
      <formula>$C$4</formula>
    </cfRule>
  </conditionalFormatting>
  <conditionalFormatting sqref="BV46">
    <cfRule type="cellIs" dxfId="3668" priority="1806" operator="lessThan">
      <formula>$C$4</formula>
    </cfRule>
  </conditionalFormatting>
  <conditionalFormatting sqref="BV47">
    <cfRule type="cellIs" dxfId="3667" priority="1807" operator="lessThan">
      <formula>$C$4</formula>
    </cfRule>
  </conditionalFormatting>
  <conditionalFormatting sqref="BV48">
    <cfRule type="cellIs" dxfId="3666" priority="1808" operator="lessThan">
      <formula>$C$4</formula>
    </cfRule>
  </conditionalFormatting>
  <conditionalFormatting sqref="BV49">
    <cfRule type="cellIs" dxfId="3665" priority="1809" operator="lessThan">
      <formula>$C$4</formula>
    </cfRule>
  </conditionalFormatting>
  <conditionalFormatting sqref="BV50">
    <cfRule type="cellIs" dxfId="3664" priority="1810" operator="lessThan">
      <formula>$C$4</formula>
    </cfRule>
  </conditionalFormatting>
  <conditionalFormatting sqref="BV51">
    <cfRule type="cellIs" dxfId="3663" priority="1811" operator="lessThan">
      <formula>$C$4</formula>
    </cfRule>
  </conditionalFormatting>
  <conditionalFormatting sqref="BV52">
    <cfRule type="cellIs" dxfId="3662" priority="1812" operator="lessThan">
      <formula>$C$4</formula>
    </cfRule>
  </conditionalFormatting>
  <conditionalFormatting sqref="BV53">
    <cfRule type="cellIs" dxfId="3661" priority="1813" operator="lessThan">
      <formula>$C$4</formula>
    </cfRule>
  </conditionalFormatting>
  <conditionalFormatting sqref="BV54">
    <cfRule type="cellIs" dxfId="3660" priority="1814" operator="lessThan">
      <formula>$C$4</formula>
    </cfRule>
  </conditionalFormatting>
  <conditionalFormatting sqref="BV55">
    <cfRule type="cellIs" dxfId="3659" priority="1815" operator="lessThan">
      <formula>$C$4</formula>
    </cfRule>
  </conditionalFormatting>
  <conditionalFormatting sqref="BV56">
    <cfRule type="cellIs" dxfId="3658" priority="1816" operator="lessThan">
      <formula>$C$4</formula>
    </cfRule>
  </conditionalFormatting>
  <conditionalFormatting sqref="BV57">
    <cfRule type="cellIs" dxfId="3657" priority="1817" operator="lessThan">
      <formula>$C$4</formula>
    </cfRule>
  </conditionalFormatting>
  <conditionalFormatting sqref="BV58">
    <cfRule type="cellIs" dxfId="3656" priority="1818" operator="lessThan">
      <formula>$C$4</formula>
    </cfRule>
  </conditionalFormatting>
  <conditionalFormatting sqref="BV59">
    <cfRule type="cellIs" dxfId="3655" priority="1819" operator="lessThan">
      <formula>$C$4</formula>
    </cfRule>
  </conditionalFormatting>
  <conditionalFormatting sqref="BV60">
    <cfRule type="cellIs" dxfId="3654" priority="1820" operator="lessThan">
      <formula>$C$4</formula>
    </cfRule>
  </conditionalFormatting>
  <conditionalFormatting sqref="BW11">
    <cfRule type="cellIs" dxfId="3653" priority="1821" operator="lessThan">
      <formula>$C$4</formula>
    </cfRule>
  </conditionalFormatting>
  <conditionalFormatting sqref="BW12">
    <cfRule type="cellIs" dxfId="3652" priority="1822" operator="lessThan">
      <formula>$C$4</formula>
    </cfRule>
  </conditionalFormatting>
  <conditionalFormatting sqref="BW13">
    <cfRule type="cellIs" dxfId="3651" priority="1823" operator="lessThan">
      <formula>$C$4</formula>
    </cfRule>
  </conditionalFormatting>
  <conditionalFormatting sqref="BW14">
    <cfRule type="cellIs" dxfId="3650" priority="1824" operator="lessThan">
      <formula>$C$4</formula>
    </cfRule>
  </conditionalFormatting>
  <conditionalFormatting sqref="BW15">
    <cfRule type="cellIs" dxfId="3649" priority="1825" operator="lessThan">
      <formula>$C$4</formula>
    </cfRule>
  </conditionalFormatting>
  <conditionalFormatting sqref="BW16">
    <cfRule type="cellIs" dxfId="3648" priority="1826" operator="lessThan">
      <formula>$C$4</formula>
    </cfRule>
  </conditionalFormatting>
  <conditionalFormatting sqref="BW17">
    <cfRule type="cellIs" dxfId="3647" priority="1827" operator="lessThan">
      <formula>$C$4</formula>
    </cfRule>
  </conditionalFormatting>
  <conditionalFormatting sqref="BW18">
    <cfRule type="cellIs" dxfId="3646" priority="1828" operator="lessThan">
      <formula>$C$4</formula>
    </cfRule>
  </conditionalFormatting>
  <conditionalFormatting sqref="BW19">
    <cfRule type="cellIs" dxfId="3645" priority="1829" operator="lessThan">
      <formula>$C$4</formula>
    </cfRule>
  </conditionalFormatting>
  <conditionalFormatting sqref="BW20">
    <cfRule type="cellIs" dxfId="3644" priority="1830" operator="lessThan">
      <formula>$C$4</formula>
    </cfRule>
  </conditionalFormatting>
  <conditionalFormatting sqref="BW21">
    <cfRule type="cellIs" dxfId="3643" priority="1831" operator="lessThan">
      <formula>$C$4</formula>
    </cfRule>
  </conditionalFormatting>
  <conditionalFormatting sqref="BW22">
    <cfRule type="cellIs" dxfId="3642" priority="1832" operator="lessThan">
      <formula>$C$4</formula>
    </cfRule>
  </conditionalFormatting>
  <conditionalFormatting sqref="BW23">
    <cfRule type="cellIs" dxfId="3641" priority="1833" operator="lessThan">
      <formula>$C$4</formula>
    </cfRule>
  </conditionalFormatting>
  <conditionalFormatting sqref="BW24">
    <cfRule type="cellIs" dxfId="3640" priority="1834" operator="lessThan">
      <formula>$C$4</formula>
    </cfRule>
  </conditionalFormatting>
  <conditionalFormatting sqref="BW25">
    <cfRule type="cellIs" dxfId="3639" priority="1835" operator="lessThan">
      <formula>$C$4</formula>
    </cfRule>
  </conditionalFormatting>
  <conditionalFormatting sqref="BW26">
    <cfRule type="cellIs" dxfId="3638" priority="1836" operator="lessThan">
      <formula>$C$4</formula>
    </cfRule>
  </conditionalFormatting>
  <conditionalFormatting sqref="BW27">
    <cfRule type="cellIs" dxfId="3637" priority="1837" operator="lessThan">
      <formula>$C$4</formula>
    </cfRule>
  </conditionalFormatting>
  <conditionalFormatting sqref="BW28">
    <cfRule type="cellIs" dxfId="3636" priority="1838" operator="lessThan">
      <formula>$C$4</formula>
    </cfRule>
  </conditionalFormatting>
  <conditionalFormatting sqref="BW29">
    <cfRule type="cellIs" dxfId="3635" priority="1839" operator="lessThan">
      <formula>$C$4</formula>
    </cfRule>
  </conditionalFormatting>
  <conditionalFormatting sqref="BW30">
    <cfRule type="cellIs" dxfId="3634" priority="1840" operator="lessThan">
      <formula>$C$4</formula>
    </cfRule>
  </conditionalFormatting>
  <conditionalFormatting sqref="BW31">
    <cfRule type="cellIs" dxfId="3633" priority="1841" operator="lessThan">
      <formula>$C$4</formula>
    </cfRule>
  </conditionalFormatting>
  <conditionalFormatting sqref="BW32">
    <cfRule type="cellIs" dxfId="3632" priority="1842" operator="lessThan">
      <formula>$C$4</formula>
    </cfRule>
  </conditionalFormatting>
  <conditionalFormatting sqref="BW33">
    <cfRule type="cellIs" dxfId="3631" priority="1843" operator="lessThan">
      <formula>$C$4</formula>
    </cfRule>
  </conditionalFormatting>
  <conditionalFormatting sqref="BW34">
    <cfRule type="cellIs" dxfId="3630" priority="1844" operator="lessThan">
      <formula>$C$4</formula>
    </cfRule>
  </conditionalFormatting>
  <conditionalFormatting sqref="BW35">
    <cfRule type="cellIs" dxfId="3629" priority="1845" operator="lessThan">
      <formula>$C$4</formula>
    </cfRule>
  </conditionalFormatting>
  <conditionalFormatting sqref="BW36">
    <cfRule type="cellIs" dxfId="3628" priority="1846" operator="lessThan">
      <formula>$C$4</formula>
    </cfRule>
  </conditionalFormatting>
  <conditionalFormatting sqref="BW37">
    <cfRule type="cellIs" dxfId="3627" priority="1847" operator="lessThan">
      <formula>$C$4</formula>
    </cfRule>
  </conditionalFormatting>
  <conditionalFormatting sqref="BW38">
    <cfRule type="cellIs" dxfId="3626" priority="1848" operator="lessThan">
      <formula>$C$4</formula>
    </cfRule>
  </conditionalFormatting>
  <conditionalFormatting sqref="BW39">
    <cfRule type="cellIs" dxfId="3625" priority="1849" operator="lessThan">
      <formula>$C$4</formula>
    </cfRule>
  </conditionalFormatting>
  <conditionalFormatting sqref="BW40">
    <cfRule type="cellIs" dxfId="3624" priority="1850" operator="lessThan">
      <formula>$C$4</formula>
    </cfRule>
  </conditionalFormatting>
  <conditionalFormatting sqref="BW41">
    <cfRule type="cellIs" dxfId="3623" priority="1851" operator="lessThan">
      <formula>$C$4</formula>
    </cfRule>
  </conditionalFormatting>
  <conditionalFormatting sqref="BW42">
    <cfRule type="cellIs" dxfId="3622" priority="1852" operator="lessThan">
      <formula>$C$4</formula>
    </cfRule>
  </conditionalFormatting>
  <conditionalFormatting sqref="BW43">
    <cfRule type="cellIs" dxfId="3621" priority="1853" operator="lessThan">
      <formula>$C$4</formula>
    </cfRule>
  </conditionalFormatting>
  <conditionalFormatting sqref="BW44">
    <cfRule type="cellIs" dxfId="3620" priority="1854" operator="lessThan">
      <formula>$C$4</formula>
    </cfRule>
  </conditionalFormatting>
  <conditionalFormatting sqref="BW45">
    <cfRule type="cellIs" dxfId="3619" priority="1855" operator="lessThan">
      <formula>$C$4</formula>
    </cfRule>
  </conditionalFormatting>
  <conditionalFormatting sqref="BW46">
    <cfRule type="cellIs" dxfId="3618" priority="1856" operator="lessThan">
      <formula>$C$4</formula>
    </cfRule>
  </conditionalFormatting>
  <conditionalFormatting sqref="BW47">
    <cfRule type="cellIs" dxfId="3617" priority="1857" operator="lessThan">
      <formula>$C$4</formula>
    </cfRule>
  </conditionalFormatting>
  <conditionalFormatting sqref="BW48">
    <cfRule type="cellIs" dxfId="3616" priority="1858" operator="lessThan">
      <formula>$C$4</formula>
    </cfRule>
  </conditionalFormatting>
  <conditionalFormatting sqref="BW49">
    <cfRule type="cellIs" dxfId="3615" priority="1859" operator="lessThan">
      <formula>$C$4</formula>
    </cfRule>
  </conditionalFormatting>
  <conditionalFormatting sqref="BW50">
    <cfRule type="cellIs" dxfId="3614" priority="1860" operator="lessThan">
      <formula>$C$4</formula>
    </cfRule>
  </conditionalFormatting>
  <conditionalFormatting sqref="BW51">
    <cfRule type="cellIs" dxfId="3613" priority="1861" operator="lessThan">
      <formula>$C$4</formula>
    </cfRule>
  </conditionalFormatting>
  <conditionalFormatting sqref="BW52">
    <cfRule type="cellIs" dxfId="3612" priority="1862" operator="lessThan">
      <formula>$C$4</formula>
    </cfRule>
  </conditionalFormatting>
  <conditionalFormatting sqref="BW53">
    <cfRule type="cellIs" dxfId="3611" priority="1863" operator="lessThan">
      <formula>$C$4</formula>
    </cfRule>
  </conditionalFormatting>
  <conditionalFormatting sqref="BW54">
    <cfRule type="cellIs" dxfId="3610" priority="1864" operator="lessThan">
      <formula>$C$4</formula>
    </cfRule>
  </conditionalFormatting>
  <conditionalFormatting sqref="BW55">
    <cfRule type="cellIs" dxfId="3609" priority="1865" operator="lessThan">
      <formula>$C$4</formula>
    </cfRule>
  </conditionalFormatting>
  <conditionalFormatting sqref="BW56">
    <cfRule type="cellIs" dxfId="3608" priority="1866" operator="lessThan">
      <formula>$C$4</formula>
    </cfRule>
  </conditionalFormatting>
  <conditionalFormatting sqref="BW57">
    <cfRule type="cellIs" dxfId="3607" priority="1867" operator="lessThan">
      <formula>$C$4</formula>
    </cfRule>
  </conditionalFormatting>
  <conditionalFormatting sqref="BW58">
    <cfRule type="cellIs" dxfId="3606" priority="1868" operator="lessThan">
      <formula>$C$4</formula>
    </cfRule>
  </conditionalFormatting>
  <conditionalFormatting sqref="BW59">
    <cfRule type="cellIs" dxfId="3605" priority="1869" operator="lessThan">
      <formula>$C$4</formula>
    </cfRule>
  </conditionalFormatting>
  <conditionalFormatting sqref="BW60">
    <cfRule type="cellIs" dxfId="3604" priority="1870" operator="lessThan">
      <formula>$C$4</formula>
    </cfRule>
  </conditionalFormatting>
  <conditionalFormatting sqref="BX11">
    <cfRule type="cellIs" dxfId="3603" priority="1871" operator="lessThan">
      <formula>$C$4</formula>
    </cfRule>
  </conditionalFormatting>
  <conditionalFormatting sqref="BX12">
    <cfRule type="cellIs" dxfId="3602" priority="1872" operator="lessThan">
      <formula>$C$4</formula>
    </cfRule>
  </conditionalFormatting>
  <conditionalFormatting sqref="BX13">
    <cfRule type="cellIs" dxfId="3601" priority="1873" operator="lessThan">
      <formula>$C$4</formula>
    </cfRule>
  </conditionalFormatting>
  <conditionalFormatting sqref="BX14">
    <cfRule type="cellIs" dxfId="3600" priority="1874" operator="lessThan">
      <formula>$C$4</formula>
    </cfRule>
  </conditionalFormatting>
  <conditionalFormatting sqref="BX15">
    <cfRule type="cellIs" dxfId="3599" priority="1875" operator="lessThan">
      <formula>$C$4</formula>
    </cfRule>
  </conditionalFormatting>
  <conditionalFormatting sqref="BX16">
    <cfRule type="cellIs" dxfId="3598" priority="1876" operator="lessThan">
      <formula>$C$4</formula>
    </cfRule>
  </conditionalFormatting>
  <conditionalFormatting sqref="BX17">
    <cfRule type="cellIs" dxfId="3597" priority="1877" operator="lessThan">
      <formula>$C$4</formula>
    </cfRule>
  </conditionalFormatting>
  <conditionalFormatting sqref="BX18">
    <cfRule type="cellIs" dxfId="3596" priority="1878" operator="lessThan">
      <formula>$C$4</formula>
    </cfRule>
  </conditionalFormatting>
  <conditionalFormatting sqref="BX19">
    <cfRule type="cellIs" dxfId="3595" priority="1879" operator="lessThan">
      <formula>$C$4</formula>
    </cfRule>
  </conditionalFormatting>
  <conditionalFormatting sqref="BX20">
    <cfRule type="cellIs" dxfId="3594" priority="1880" operator="lessThan">
      <formula>$C$4</formula>
    </cfRule>
  </conditionalFormatting>
  <conditionalFormatting sqref="BX21">
    <cfRule type="cellIs" dxfId="3593" priority="1881" operator="lessThan">
      <formula>$C$4</formula>
    </cfRule>
  </conditionalFormatting>
  <conditionalFormatting sqref="BX22">
    <cfRule type="cellIs" dxfId="3592" priority="1882" operator="lessThan">
      <formula>$C$4</formula>
    </cfRule>
  </conditionalFormatting>
  <conditionalFormatting sqref="BX23">
    <cfRule type="cellIs" dxfId="3591" priority="1883" operator="lessThan">
      <formula>$C$4</formula>
    </cfRule>
  </conditionalFormatting>
  <conditionalFormatting sqref="BX24">
    <cfRule type="cellIs" dxfId="3590" priority="1884" operator="lessThan">
      <formula>$C$4</formula>
    </cfRule>
  </conditionalFormatting>
  <conditionalFormatting sqref="BX25">
    <cfRule type="cellIs" dxfId="3589" priority="1885" operator="lessThan">
      <formula>$C$4</formula>
    </cfRule>
  </conditionalFormatting>
  <conditionalFormatting sqref="BX26">
    <cfRule type="cellIs" dxfId="3588" priority="1886" operator="lessThan">
      <formula>$C$4</formula>
    </cfRule>
  </conditionalFormatting>
  <conditionalFormatting sqref="BX27">
    <cfRule type="cellIs" dxfId="3587" priority="1887" operator="lessThan">
      <formula>$C$4</formula>
    </cfRule>
  </conditionalFormatting>
  <conditionalFormatting sqref="BX28">
    <cfRule type="cellIs" dxfId="3586" priority="1888" operator="lessThan">
      <formula>$C$4</formula>
    </cfRule>
  </conditionalFormatting>
  <conditionalFormatting sqref="BX29">
    <cfRule type="cellIs" dxfId="3585" priority="1889" operator="lessThan">
      <formula>$C$4</formula>
    </cfRule>
  </conditionalFormatting>
  <conditionalFormatting sqref="BX30">
    <cfRule type="cellIs" dxfId="3584" priority="1890" operator="lessThan">
      <formula>$C$4</formula>
    </cfRule>
  </conditionalFormatting>
  <conditionalFormatting sqref="BX31">
    <cfRule type="cellIs" dxfId="3583" priority="1891" operator="lessThan">
      <formula>$C$4</formula>
    </cfRule>
  </conditionalFormatting>
  <conditionalFormatting sqref="BX32">
    <cfRule type="cellIs" dxfId="3582" priority="1892" operator="lessThan">
      <formula>$C$4</formula>
    </cfRule>
  </conditionalFormatting>
  <conditionalFormatting sqref="BX33">
    <cfRule type="cellIs" dxfId="3581" priority="1893" operator="lessThan">
      <formula>$C$4</formula>
    </cfRule>
  </conditionalFormatting>
  <conditionalFormatting sqref="BX34">
    <cfRule type="cellIs" dxfId="3580" priority="1894" operator="lessThan">
      <formula>$C$4</formula>
    </cfRule>
  </conditionalFormatting>
  <conditionalFormatting sqref="BX35">
    <cfRule type="cellIs" dxfId="3579" priority="1895" operator="lessThan">
      <formula>$C$4</formula>
    </cfRule>
  </conditionalFormatting>
  <conditionalFormatting sqref="BX36">
    <cfRule type="cellIs" dxfId="3578" priority="1896" operator="lessThan">
      <formula>$C$4</formula>
    </cfRule>
  </conditionalFormatting>
  <conditionalFormatting sqref="BX37">
    <cfRule type="cellIs" dxfId="3577" priority="1897" operator="lessThan">
      <formula>$C$4</formula>
    </cfRule>
  </conditionalFormatting>
  <conditionalFormatting sqref="BX38">
    <cfRule type="cellIs" dxfId="3576" priority="1898" operator="lessThan">
      <formula>$C$4</formula>
    </cfRule>
  </conditionalFormatting>
  <conditionalFormatting sqref="BX39">
    <cfRule type="cellIs" dxfId="3575" priority="1899" operator="lessThan">
      <formula>$C$4</formula>
    </cfRule>
  </conditionalFormatting>
  <conditionalFormatting sqref="BX40">
    <cfRule type="cellIs" dxfId="3574" priority="1900" operator="lessThan">
      <formula>$C$4</formula>
    </cfRule>
  </conditionalFormatting>
  <conditionalFormatting sqref="BX41">
    <cfRule type="cellIs" dxfId="3573" priority="1901" operator="lessThan">
      <formula>$C$4</formula>
    </cfRule>
  </conditionalFormatting>
  <conditionalFormatting sqref="BX42">
    <cfRule type="cellIs" dxfId="3572" priority="1902" operator="lessThan">
      <formula>$C$4</formula>
    </cfRule>
  </conditionalFormatting>
  <conditionalFormatting sqref="BX43">
    <cfRule type="cellIs" dxfId="3571" priority="1903" operator="lessThan">
      <formula>$C$4</formula>
    </cfRule>
  </conditionalFormatting>
  <conditionalFormatting sqref="BX44">
    <cfRule type="cellIs" dxfId="3570" priority="1904" operator="lessThan">
      <formula>$C$4</formula>
    </cfRule>
  </conditionalFormatting>
  <conditionalFormatting sqref="BX45">
    <cfRule type="cellIs" dxfId="3569" priority="1905" operator="lessThan">
      <formula>$C$4</formula>
    </cfRule>
  </conditionalFormatting>
  <conditionalFormatting sqref="BX46">
    <cfRule type="cellIs" dxfId="3568" priority="1906" operator="lessThan">
      <formula>$C$4</formula>
    </cfRule>
  </conditionalFormatting>
  <conditionalFormatting sqref="BX47">
    <cfRule type="cellIs" dxfId="3567" priority="1907" operator="lessThan">
      <formula>$C$4</formula>
    </cfRule>
  </conditionalFormatting>
  <conditionalFormatting sqref="BX48">
    <cfRule type="cellIs" dxfId="3566" priority="1908" operator="lessThan">
      <formula>$C$4</formula>
    </cfRule>
  </conditionalFormatting>
  <conditionalFormatting sqref="BX49">
    <cfRule type="cellIs" dxfId="3565" priority="1909" operator="lessThan">
      <formula>$C$4</formula>
    </cfRule>
  </conditionalFormatting>
  <conditionalFormatting sqref="BX50">
    <cfRule type="cellIs" dxfId="3564" priority="1910" operator="lessThan">
      <formula>$C$4</formula>
    </cfRule>
  </conditionalFormatting>
  <conditionalFormatting sqref="BX51">
    <cfRule type="cellIs" dxfId="3563" priority="1911" operator="lessThan">
      <formula>$C$4</formula>
    </cfRule>
  </conditionalFormatting>
  <conditionalFormatting sqref="BX52">
    <cfRule type="cellIs" dxfId="3562" priority="1912" operator="lessThan">
      <formula>$C$4</formula>
    </cfRule>
  </conditionalFormatting>
  <conditionalFormatting sqref="BX53">
    <cfRule type="cellIs" dxfId="3561" priority="1913" operator="lessThan">
      <formula>$C$4</formula>
    </cfRule>
  </conditionalFormatting>
  <conditionalFormatting sqref="BX54">
    <cfRule type="cellIs" dxfId="3560" priority="1914" operator="lessThan">
      <formula>$C$4</formula>
    </cfRule>
  </conditionalFormatting>
  <conditionalFormatting sqref="BX55">
    <cfRule type="cellIs" dxfId="3559" priority="1915" operator="lessThan">
      <formula>$C$4</formula>
    </cfRule>
  </conditionalFormatting>
  <conditionalFormatting sqref="BX56">
    <cfRule type="cellIs" dxfId="3558" priority="1916" operator="lessThan">
      <formula>$C$4</formula>
    </cfRule>
  </conditionalFormatting>
  <conditionalFormatting sqref="BX57">
    <cfRule type="cellIs" dxfId="3557" priority="1917" operator="lessThan">
      <formula>$C$4</formula>
    </cfRule>
  </conditionalFormatting>
  <conditionalFormatting sqref="BX58">
    <cfRule type="cellIs" dxfId="3556" priority="1918" operator="lessThan">
      <formula>$C$4</formula>
    </cfRule>
  </conditionalFormatting>
  <conditionalFormatting sqref="BX59">
    <cfRule type="cellIs" dxfId="3555" priority="1919" operator="lessThan">
      <formula>$C$4</formula>
    </cfRule>
  </conditionalFormatting>
  <conditionalFormatting sqref="BX60">
    <cfRule type="cellIs" dxfId="3554" priority="1920" operator="lessThan">
      <formula>$C$4</formula>
    </cfRule>
  </conditionalFormatting>
  <conditionalFormatting sqref="BY11">
    <cfRule type="cellIs" dxfId="3553" priority="1921" operator="lessThan">
      <formula>$C$4</formula>
    </cfRule>
  </conditionalFormatting>
  <conditionalFormatting sqref="BY12">
    <cfRule type="cellIs" dxfId="3552" priority="1922" operator="lessThan">
      <formula>$C$4</formula>
    </cfRule>
  </conditionalFormatting>
  <conditionalFormatting sqref="BY13">
    <cfRule type="cellIs" dxfId="3551" priority="1923" operator="lessThan">
      <formula>$C$4</formula>
    </cfRule>
  </conditionalFormatting>
  <conditionalFormatting sqref="BY14">
    <cfRule type="cellIs" dxfId="3550" priority="1924" operator="lessThan">
      <formula>$C$4</formula>
    </cfRule>
  </conditionalFormatting>
  <conditionalFormatting sqref="BY15">
    <cfRule type="cellIs" dxfId="3549" priority="1925" operator="lessThan">
      <formula>$C$4</formula>
    </cfRule>
  </conditionalFormatting>
  <conditionalFormatting sqref="BY16">
    <cfRule type="cellIs" dxfId="3548" priority="1926" operator="lessThan">
      <formula>$C$4</formula>
    </cfRule>
  </conditionalFormatting>
  <conditionalFormatting sqref="BY17">
    <cfRule type="cellIs" dxfId="3547" priority="1927" operator="lessThan">
      <formula>$C$4</formula>
    </cfRule>
  </conditionalFormatting>
  <conditionalFormatting sqref="BY18">
    <cfRule type="cellIs" dxfId="3546" priority="1928" operator="lessThan">
      <formula>$C$4</formula>
    </cfRule>
  </conditionalFormatting>
  <conditionalFormatting sqref="BY19">
    <cfRule type="cellIs" dxfId="3545" priority="1929" operator="lessThan">
      <formula>$C$4</formula>
    </cfRule>
  </conditionalFormatting>
  <conditionalFormatting sqref="BY20">
    <cfRule type="cellIs" dxfId="3544" priority="1930" operator="lessThan">
      <formula>$C$4</formula>
    </cfRule>
  </conditionalFormatting>
  <conditionalFormatting sqref="BY21">
    <cfRule type="cellIs" dxfId="3543" priority="1931" operator="lessThan">
      <formula>$C$4</formula>
    </cfRule>
  </conditionalFormatting>
  <conditionalFormatting sqref="BY22">
    <cfRule type="cellIs" dxfId="3542" priority="1932" operator="lessThan">
      <formula>$C$4</formula>
    </cfRule>
  </conditionalFormatting>
  <conditionalFormatting sqref="BY23">
    <cfRule type="cellIs" dxfId="3541" priority="1933" operator="lessThan">
      <formula>$C$4</formula>
    </cfRule>
  </conditionalFormatting>
  <conditionalFormatting sqref="BY24">
    <cfRule type="cellIs" dxfId="3540" priority="1934" operator="lessThan">
      <formula>$C$4</formula>
    </cfRule>
  </conditionalFormatting>
  <conditionalFormatting sqref="BY25">
    <cfRule type="cellIs" dxfId="3539" priority="1935" operator="lessThan">
      <formula>$C$4</formula>
    </cfRule>
  </conditionalFormatting>
  <conditionalFormatting sqref="BY26">
    <cfRule type="cellIs" dxfId="3538" priority="1936" operator="lessThan">
      <formula>$C$4</formula>
    </cfRule>
  </conditionalFormatting>
  <conditionalFormatting sqref="BY27">
    <cfRule type="cellIs" dxfId="3537" priority="1937" operator="lessThan">
      <formula>$C$4</formula>
    </cfRule>
  </conditionalFormatting>
  <conditionalFormatting sqref="BY28">
    <cfRule type="cellIs" dxfId="3536" priority="1938" operator="lessThan">
      <formula>$C$4</formula>
    </cfRule>
  </conditionalFormatting>
  <conditionalFormatting sqref="BY29">
    <cfRule type="cellIs" dxfId="3535" priority="1939" operator="lessThan">
      <formula>$C$4</formula>
    </cfRule>
  </conditionalFormatting>
  <conditionalFormatting sqref="BY30">
    <cfRule type="cellIs" dxfId="3534" priority="1940" operator="lessThan">
      <formula>$C$4</formula>
    </cfRule>
  </conditionalFormatting>
  <conditionalFormatting sqref="BY31">
    <cfRule type="cellIs" dxfId="3533" priority="1941" operator="lessThan">
      <formula>$C$4</formula>
    </cfRule>
  </conditionalFormatting>
  <conditionalFormatting sqref="BY32">
    <cfRule type="cellIs" dxfId="3532" priority="1942" operator="lessThan">
      <formula>$C$4</formula>
    </cfRule>
  </conditionalFormatting>
  <conditionalFormatting sqref="BY33">
    <cfRule type="cellIs" dxfId="3531" priority="1943" operator="lessThan">
      <formula>$C$4</formula>
    </cfRule>
  </conditionalFormatting>
  <conditionalFormatting sqref="BY34">
    <cfRule type="cellIs" dxfId="3530" priority="1944" operator="lessThan">
      <formula>$C$4</formula>
    </cfRule>
  </conditionalFormatting>
  <conditionalFormatting sqref="BY35">
    <cfRule type="cellIs" dxfId="3529" priority="1945" operator="lessThan">
      <formula>$C$4</formula>
    </cfRule>
  </conditionalFormatting>
  <conditionalFormatting sqref="BY36">
    <cfRule type="cellIs" dxfId="3528" priority="1946" operator="lessThan">
      <formula>$C$4</formula>
    </cfRule>
  </conditionalFormatting>
  <conditionalFormatting sqref="BY37">
    <cfRule type="cellIs" dxfId="3527" priority="1947" operator="lessThan">
      <formula>$C$4</formula>
    </cfRule>
  </conditionalFormatting>
  <conditionalFormatting sqref="BY38">
    <cfRule type="cellIs" dxfId="3526" priority="1948" operator="lessThan">
      <formula>$C$4</formula>
    </cfRule>
  </conditionalFormatting>
  <conditionalFormatting sqref="BY39">
    <cfRule type="cellIs" dxfId="3525" priority="1949" operator="lessThan">
      <formula>$C$4</formula>
    </cfRule>
  </conditionalFormatting>
  <conditionalFormatting sqref="BY40">
    <cfRule type="cellIs" dxfId="3524" priority="1950" operator="lessThan">
      <formula>$C$4</formula>
    </cfRule>
  </conditionalFormatting>
  <conditionalFormatting sqref="BY41">
    <cfRule type="cellIs" dxfId="3523" priority="1951" operator="lessThan">
      <formula>$C$4</formula>
    </cfRule>
  </conditionalFormatting>
  <conditionalFormatting sqref="BY42">
    <cfRule type="cellIs" dxfId="3522" priority="1952" operator="lessThan">
      <formula>$C$4</formula>
    </cfRule>
  </conditionalFormatting>
  <conditionalFormatting sqref="BY43">
    <cfRule type="cellIs" dxfId="3521" priority="1953" operator="lessThan">
      <formula>$C$4</formula>
    </cfRule>
  </conditionalFormatting>
  <conditionalFormatting sqref="BY44">
    <cfRule type="cellIs" dxfId="3520" priority="1954" operator="lessThan">
      <formula>$C$4</formula>
    </cfRule>
  </conditionalFormatting>
  <conditionalFormatting sqref="BY45">
    <cfRule type="cellIs" dxfId="3519" priority="1955" operator="lessThan">
      <formula>$C$4</formula>
    </cfRule>
  </conditionalFormatting>
  <conditionalFormatting sqref="BY46">
    <cfRule type="cellIs" dxfId="3518" priority="1956" operator="lessThan">
      <formula>$C$4</formula>
    </cfRule>
  </conditionalFormatting>
  <conditionalFormatting sqref="BY47">
    <cfRule type="cellIs" dxfId="3517" priority="1957" operator="lessThan">
      <formula>$C$4</formula>
    </cfRule>
  </conditionalFormatting>
  <conditionalFormatting sqref="BY48">
    <cfRule type="cellIs" dxfId="3516" priority="1958" operator="lessThan">
      <formula>$C$4</formula>
    </cfRule>
  </conditionalFormatting>
  <conditionalFormatting sqref="BY49">
    <cfRule type="cellIs" dxfId="3515" priority="1959" operator="lessThan">
      <formula>$C$4</formula>
    </cfRule>
  </conditionalFormatting>
  <conditionalFormatting sqref="BY50">
    <cfRule type="cellIs" dxfId="3514" priority="1960" operator="lessThan">
      <formula>$C$4</formula>
    </cfRule>
  </conditionalFormatting>
  <conditionalFormatting sqref="BY51">
    <cfRule type="cellIs" dxfId="3513" priority="1961" operator="lessThan">
      <formula>$C$4</formula>
    </cfRule>
  </conditionalFormatting>
  <conditionalFormatting sqref="BY52">
    <cfRule type="cellIs" dxfId="3512" priority="1962" operator="lessThan">
      <formula>$C$4</formula>
    </cfRule>
  </conditionalFormatting>
  <conditionalFormatting sqref="BY53">
    <cfRule type="cellIs" dxfId="3511" priority="1963" operator="lessThan">
      <formula>$C$4</formula>
    </cfRule>
  </conditionalFormatting>
  <conditionalFormatting sqref="BY54">
    <cfRule type="cellIs" dxfId="3510" priority="1964" operator="lessThan">
      <formula>$C$4</formula>
    </cfRule>
  </conditionalFormatting>
  <conditionalFormatting sqref="BY55">
    <cfRule type="cellIs" dxfId="3509" priority="1965" operator="lessThan">
      <formula>$C$4</formula>
    </cfRule>
  </conditionalFormatting>
  <conditionalFormatting sqref="BY56">
    <cfRule type="cellIs" dxfId="3508" priority="1966" operator="lessThan">
      <formula>$C$4</formula>
    </cfRule>
  </conditionalFormatting>
  <conditionalFormatting sqref="BY57">
    <cfRule type="cellIs" dxfId="3507" priority="1967" operator="lessThan">
      <formula>$C$4</formula>
    </cfRule>
  </conditionalFormatting>
  <conditionalFormatting sqref="BY58">
    <cfRule type="cellIs" dxfId="3506" priority="1968" operator="lessThan">
      <formula>$C$4</formula>
    </cfRule>
  </conditionalFormatting>
  <conditionalFormatting sqref="BY59">
    <cfRule type="cellIs" dxfId="3505" priority="1969" operator="lessThan">
      <formula>$C$4</formula>
    </cfRule>
  </conditionalFormatting>
  <conditionalFormatting sqref="BY60">
    <cfRule type="cellIs" dxfId="3504" priority="1970" operator="lessThan">
      <formula>$C$4</formula>
    </cfRule>
  </conditionalFormatting>
  <conditionalFormatting sqref="BZ11">
    <cfRule type="cellIs" dxfId="3503" priority="1971" operator="lessThan">
      <formula>$C$4</formula>
    </cfRule>
  </conditionalFormatting>
  <conditionalFormatting sqref="BZ12">
    <cfRule type="cellIs" dxfId="3502" priority="1972" operator="lessThan">
      <formula>$C$4</formula>
    </cfRule>
  </conditionalFormatting>
  <conditionalFormatting sqref="BZ13">
    <cfRule type="cellIs" dxfId="3501" priority="1973" operator="lessThan">
      <formula>$C$4</formula>
    </cfRule>
  </conditionalFormatting>
  <conditionalFormatting sqref="BZ14">
    <cfRule type="cellIs" dxfId="3500" priority="1974" operator="lessThan">
      <formula>$C$4</formula>
    </cfRule>
  </conditionalFormatting>
  <conditionalFormatting sqref="BZ15">
    <cfRule type="cellIs" dxfId="3499" priority="1975" operator="lessThan">
      <formula>$C$4</formula>
    </cfRule>
  </conditionalFormatting>
  <conditionalFormatting sqref="BZ16">
    <cfRule type="cellIs" dxfId="3498" priority="1976" operator="lessThan">
      <formula>$C$4</formula>
    </cfRule>
  </conditionalFormatting>
  <conditionalFormatting sqref="BZ17">
    <cfRule type="cellIs" dxfId="3497" priority="1977" operator="lessThan">
      <formula>$C$4</formula>
    </cfRule>
  </conditionalFormatting>
  <conditionalFormatting sqref="BZ18">
    <cfRule type="cellIs" dxfId="3496" priority="1978" operator="lessThan">
      <formula>$C$4</formula>
    </cfRule>
  </conditionalFormatting>
  <conditionalFormatting sqref="BZ19">
    <cfRule type="cellIs" dxfId="3495" priority="1979" operator="lessThan">
      <formula>$C$4</formula>
    </cfRule>
  </conditionalFormatting>
  <conditionalFormatting sqref="BZ20">
    <cfRule type="cellIs" dxfId="3494" priority="1980" operator="lessThan">
      <formula>$C$4</formula>
    </cfRule>
  </conditionalFormatting>
  <conditionalFormatting sqref="BZ21">
    <cfRule type="cellIs" dxfId="3493" priority="1981" operator="lessThan">
      <formula>$C$4</formula>
    </cfRule>
  </conditionalFormatting>
  <conditionalFormatting sqref="BZ22">
    <cfRule type="cellIs" dxfId="3492" priority="1982" operator="lessThan">
      <formula>$C$4</formula>
    </cfRule>
  </conditionalFormatting>
  <conditionalFormatting sqref="BZ23">
    <cfRule type="cellIs" dxfId="3491" priority="1983" operator="lessThan">
      <formula>$C$4</formula>
    </cfRule>
  </conditionalFormatting>
  <conditionalFormatting sqref="BZ24">
    <cfRule type="cellIs" dxfId="3490" priority="1984" operator="lessThan">
      <formula>$C$4</formula>
    </cfRule>
  </conditionalFormatting>
  <conditionalFormatting sqref="BZ25">
    <cfRule type="cellIs" dxfId="3489" priority="1985" operator="lessThan">
      <formula>$C$4</formula>
    </cfRule>
  </conditionalFormatting>
  <conditionalFormatting sqref="BZ26">
    <cfRule type="cellIs" dxfId="3488" priority="1986" operator="lessThan">
      <formula>$C$4</formula>
    </cfRule>
  </conditionalFormatting>
  <conditionalFormatting sqref="BZ27">
    <cfRule type="cellIs" dxfId="3487" priority="1987" operator="lessThan">
      <formula>$C$4</formula>
    </cfRule>
  </conditionalFormatting>
  <conditionalFormatting sqref="BZ28">
    <cfRule type="cellIs" dxfId="3486" priority="1988" operator="lessThan">
      <formula>$C$4</formula>
    </cfRule>
  </conditionalFormatting>
  <conditionalFormatting sqref="BZ29">
    <cfRule type="cellIs" dxfId="3485" priority="1989" operator="lessThan">
      <formula>$C$4</formula>
    </cfRule>
  </conditionalFormatting>
  <conditionalFormatting sqref="BZ30">
    <cfRule type="cellIs" dxfId="3484" priority="1990" operator="lessThan">
      <formula>$C$4</formula>
    </cfRule>
  </conditionalFormatting>
  <conditionalFormatting sqref="BZ31">
    <cfRule type="cellIs" dxfId="3483" priority="1991" operator="lessThan">
      <formula>$C$4</formula>
    </cfRule>
  </conditionalFormatting>
  <conditionalFormatting sqref="BZ32">
    <cfRule type="cellIs" dxfId="3482" priority="1992" operator="lessThan">
      <formula>$C$4</formula>
    </cfRule>
  </conditionalFormatting>
  <conditionalFormatting sqref="BZ33">
    <cfRule type="cellIs" dxfId="3481" priority="1993" operator="lessThan">
      <formula>$C$4</formula>
    </cfRule>
  </conditionalFormatting>
  <conditionalFormatting sqref="BZ34">
    <cfRule type="cellIs" dxfId="3480" priority="1994" operator="lessThan">
      <formula>$C$4</formula>
    </cfRule>
  </conditionalFormatting>
  <conditionalFormatting sqref="BZ35">
    <cfRule type="cellIs" dxfId="3479" priority="1995" operator="lessThan">
      <formula>$C$4</formula>
    </cfRule>
  </conditionalFormatting>
  <conditionalFormatting sqref="BZ36">
    <cfRule type="cellIs" dxfId="3478" priority="1996" operator="lessThan">
      <formula>$C$4</formula>
    </cfRule>
  </conditionalFormatting>
  <conditionalFormatting sqref="BZ37">
    <cfRule type="cellIs" dxfId="3477" priority="1997" operator="lessThan">
      <formula>$C$4</formula>
    </cfRule>
  </conditionalFormatting>
  <conditionalFormatting sqref="BZ38">
    <cfRule type="cellIs" dxfId="3476" priority="1998" operator="lessThan">
      <formula>$C$4</formula>
    </cfRule>
  </conditionalFormatting>
  <conditionalFormatting sqref="BZ39">
    <cfRule type="cellIs" dxfId="3475" priority="1999" operator="lessThan">
      <formula>$C$4</formula>
    </cfRule>
  </conditionalFormatting>
  <conditionalFormatting sqref="BZ40">
    <cfRule type="cellIs" dxfId="3474" priority="2000" operator="lessThan">
      <formula>$C$4</formula>
    </cfRule>
  </conditionalFormatting>
  <conditionalFormatting sqref="BZ41">
    <cfRule type="cellIs" dxfId="3473" priority="2001" operator="lessThan">
      <formula>$C$4</formula>
    </cfRule>
  </conditionalFormatting>
  <conditionalFormatting sqref="BZ42">
    <cfRule type="cellIs" dxfId="3472" priority="2002" operator="lessThan">
      <formula>$C$4</formula>
    </cfRule>
  </conditionalFormatting>
  <conditionalFormatting sqref="BZ43">
    <cfRule type="cellIs" dxfId="3471" priority="2003" operator="lessThan">
      <formula>$C$4</formula>
    </cfRule>
  </conditionalFormatting>
  <conditionalFormatting sqref="BZ44">
    <cfRule type="cellIs" dxfId="3470" priority="2004" operator="lessThan">
      <formula>$C$4</formula>
    </cfRule>
  </conditionalFormatting>
  <conditionalFormatting sqref="BZ45">
    <cfRule type="cellIs" dxfId="3469" priority="2005" operator="lessThan">
      <formula>$C$4</formula>
    </cfRule>
  </conditionalFormatting>
  <conditionalFormatting sqref="BZ46">
    <cfRule type="cellIs" dxfId="3468" priority="2006" operator="lessThan">
      <formula>$C$4</formula>
    </cfRule>
  </conditionalFormatting>
  <conditionalFormatting sqref="BZ47">
    <cfRule type="cellIs" dxfId="3467" priority="2007" operator="lessThan">
      <formula>$C$4</formula>
    </cfRule>
  </conditionalFormatting>
  <conditionalFormatting sqref="BZ48">
    <cfRule type="cellIs" dxfId="3466" priority="2008" operator="lessThan">
      <formula>$C$4</formula>
    </cfRule>
  </conditionalFormatting>
  <conditionalFormatting sqref="BZ49">
    <cfRule type="cellIs" dxfId="3465" priority="2009" operator="lessThan">
      <formula>$C$4</formula>
    </cfRule>
  </conditionalFormatting>
  <conditionalFormatting sqref="BZ50">
    <cfRule type="cellIs" dxfId="3464" priority="2010" operator="lessThan">
      <formula>$C$4</formula>
    </cfRule>
  </conditionalFormatting>
  <conditionalFormatting sqref="BZ51">
    <cfRule type="cellIs" dxfId="3463" priority="2011" operator="lessThan">
      <formula>$C$4</formula>
    </cfRule>
  </conditionalFormatting>
  <conditionalFormatting sqref="BZ52">
    <cfRule type="cellIs" dxfId="3462" priority="2012" operator="lessThan">
      <formula>$C$4</formula>
    </cfRule>
  </conditionalFormatting>
  <conditionalFormatting sqref="BZ53">
    <cfRule type="cellIs" dxfId="3461" priority="2013" operator="lessThan">
      <formula>$C$4</formula>
    </cfRule>
  </conditionalFormatting>
  <conditionalFormatting sqref="BZ54">
    <cfRule type="cellIs" dxfId="3460" priority="2014" operator="lessThan">
      <formula>$C$4</formula>
    </cfRule>
  </conditionalFormatting>
  <conditionalFormatting sqref="BZ55">
    <cfRule type="cellIs" dxfId="3459" priority="2015" operator="lessThan">
      <formula>$C$4</formula>
    </cfRule>
  </conditionalFormatting>
  <conditionalFormatting sqref="BZ56">
    <cfRule type="cellIs" dxfId="3458" priority="2016" operator="lessThan">
      <formula>$C$4</formula>
    </cfRule>
  </conditionalFormatting>
  <conditionalFormatting sqref="BZ57">
    <cfRule type="cellIs" dxfId="3457" priority="2017" operator="lessThan">
      <formula>$C$4</formula>
    </cfRule>
  </conditionalFormatting>
  <conditionalFormatting sqref="BZ58">
    <cfRule type="cellIs" dxfId="3456" priority="2018" operator="lessThan">
      <formula>$C$4</formula>
    </cfRule>
  </conditionalFormatting>
  <conditionalFormatting sqref="BZ59">
    <cfRule type="cellIs" dxfId="3455" priority="2019" operator="lessThan">
      <formula>$C$4</formula>
    </cfRule>
  </conditionalFormatting>
  <conditionalFormatting sqref="BZ60">
    <cfRule type="cellIs" dxfId="3454" priority="2020" operator="lessThan">
      <formula>$C$4</formula>
    </cfRule>
  </conditionalFormatting>
  <conditionalFormatting sqref="CA11">
    <cfRule type="cellIs" dxfId="3453" priority="2021" operator="lessThan">
      <formula>$C$4</formula>
    </cfRule>
  </conditionalFormatting>
  <conditionalFormatting sqref="CA12">
    <cfRule type="cellIs" dxfId="3452" priority="2022" operator="lessThan">
      <formula>$C$4</formula>
    </cfRule>
  </conditionalFormatting>
  <conditionalFormatting sqref="CA13">
    <cfRule type="cellIs" dxfId="3451" priority="2023" operator="lessThan">
      <formula>$C$4</formula>
    </cfRule>
  </conditionalFormatting>
  <conditionalFormatting sqref="CA14">
    <cfRule type="cellIs" dxfId="3450" priority="2024" operator="lessThan">
      <formula>$C$4</formula>
    </cfRule>
  </conditionalFormatting>
  <conditionalFormatting sqref="CA15">
    <cfRule type="cellIs" dxfId="3449" priority="2025" operator="lessThan">
      <formula>$C$4</formula>
    </cfRule>
  </conditionalFormatting>
  <conditionalFormatting sqref="CA16">
    <cfRule type="cellIs" dxfId="3448" priority="2026" operator="lessThan">
      <formula>$C$4</formula>
    </cfRule>
  </conditionalFormatting>
  <conditionalFormatting sqref="CA17">
    <cfRule type="cellIs" dxfId="3447" priority="2027" operator="lessThan">
      <formula>$C$4</formula>
    </cfRule>
  </conditionalFormatting>
  <conditionalFormatting sqref="CA18">
    <cfRule type="cellIs" dxfId="3446" priority="2028" operator="lessThan">
      <formula>$C$4</formula>
    </cfRule>
  </conditionalFormatting>
  <conditionalFormatting sqref="CA19">
    <cfRule type="cellIs" dxfId="3445" priority="2029" operator="lessThan">
      <formula>$C$4</formula>
    </cfRule>
  </conditionalFormatting>
  <conditionalFormatting sqref="CA20">
    <cfRule type="cellIs" dxfId="3444" priority="2030" operator="lessThan">
      <formula>$C$4</formula>
    </cfRule>
  </conditionalFormatting>
  <conditionalFormatting sqref="CA21">
    <cfRule type="cellIs" dxfId="3443" priority="2031" operator="lessThan">
      <formula>$C$4</formula>
    </cfRule>
  </conditionalFormatting>
  <conditionalFormatting sqref="CA22">
    <cfRule type="cellIs" dxfId="3442" priority="2032" operator="lessThan">
      <formula>$C$4</formula>
    </cfRule>
  </conditionalFormatting>
  <conditionalFormatting sqref="CA23">
    <cfRule type="cellIs" dxfId="3441" priority="2033" operator="lessThan">
      <formula>$C$4</formula>
    </cfRule>
  </conditionalFormatting>
  <conditionalFormatting sqref="CA24">
    <cfRule type="cellIs" dxfId="3440" priority="2034" operator="lessThan">
      <formula>$C$4</formula>
    </cfRule>
  </conditionalFormatting>
  <conditionalFormatting sqref="CA25">
    <cfRule type="cellIs" dxfId="3439" priority="2035" operator="lessThan">
      <formula>$C$4</formula>
    </cfRule>
  </conditionalFormatting>
  <conditionalFormatting sqref="CA26">
    <cfRule type="cellIs" dxfId="3438" priority="2036" operator="lessThan">
      <formula>$C$4</formula>
    </cfRule>
  </conditionalFormatting>
  <conditionalFormatting sqref="CA27">
    <cfRule type="cellIs" dxfId="3437" priority="2037" operator="lessThan">
      <formula>$C$4</formula>
    </cfRule>
  </conditionalFormatting>
  <conditionalFormatting sqref="CA28">
    <cfRule type="cellIs" dxfId="3436" priority="2038" operator="lessThan">
      <formula>$C$4</formula>
    </cfRule>
  </conditionalFormatting>
  <conditionalFormatting sqref="CA29">
    <cfRule type="cellIs" dxfId="3435" priority="2039" operator="lessThan">
      <formula>$C$4</formula>
    </cfRule>
  </conditionalFormatting>
  <conditionalFormatting sqref="CA30">
    <cfRule type="cellIs" dxfId="3434" priority="2040" operator="lessThan">
      <formula>$C$4</formula>
    </cfRule>
  </conditionalFormatting>
  <conditionalFormatting sqref="CA31">
    <cfRule type="cellIs" dxfId="3433" priority="2041" operator="lessThan">
      <formula>$C$4</formula>
    </cfRule>
  </conditionalFormatting>
  <conditionalFormatting sqref="CA32">
    <cfRule type="cellIs" dxfId="3432" priority="2042" operator="lessThan">
      <formula>$C$4</formula>
    </cfRule>
  </conditionalFormatting>
  <conditionalFormatting sqref="CA33">
    <cfRule type="cellIs" dxfId="3431" priority="2043" operator="lessThan">
      <formula>$C$4</formula>
    </cfRule>
  </conditionalFormatting>
  <conditionalFormatting sqref="CA34">
    <cfRule type="cellIs" dxfId="3430" priority="2044" operator="lessThan">
      <formula>$C$4</formula>
    </cfRule>
  </conditionalFormatting>
  <conditionalFormatting sqref="CA35">
    <cfRule type="cellIs" dxfId="3429" priority="2045" operator="lessThan">
      <formula>$C$4</formula>
    </cfRule>
  </conditionalFormatting>
  <conditionalFormatting sqref="CA36">
    <cfRule type="cellIs" dxfId="3428" priority="2046" operator="lessThan">
      <formula>$C$4</formula>
    </cfRule>
  </conditionalFormatting>
  <conditionalFormatting sqref="CA37">
    <cfRule type="cellIs" dxfId="3427" priority="2047" operator="lessThan">
      <formula>$C$4</formula>
    </cfRule>
  </conditionalFormatting>
  <conditionalFormatting sqref="CA38">
    <cfRule type="cellIs" dxfId="3426" priority="2048" operator="lessThan">
      <formula>$C$4</formula>
    </cfRule>
  </conditionalFormatting>
  <conditionalFormatting sqref="CA39">
    <cfRule type="cellIs" dxfId="3425" priority="2049" operator="lessThan">
      <formula>$C$4</formula>
    </cfRule>
  </conditionalFormatting>
  <conditionalFormatting sqref="CA40">
    <cfRule type="cellIs" dxfId="3424" priority="2050" operator="lessThan">
      <formula>$C$4</formula>
    </cfRule>
  </conditionalFormatting>
  <conditionalFormatting sqref="CA41">
    <cfRule type="cellIs" dxfId="3423" priority="2051" operator="lessThan">
      <formula>$C$4</formula>
    </cfRule>
  </conditionalFormatting>
  <conditionalFormatting sqref="CA42">
    <cfRule type="cellIs" dxfId="3422" priority="2052" operator="lessThan">
      <formula>$C$4</formula>
    </cfRule>
  </conditionalFormatting>
  <conditionalFormatting sqref="CA43">
    <cfRule type="cellIs" dxfId="3421" priority="2053" operator="lessThan">
      <formula>$C$4</formula>
    </cfRule>
  </conditionalFormatting>
  <conditionalFormatting sqref="CA44">
    <cfRule type="cellIs" dxfId="3420" priority="2054" operator="lessThan">
      <formula>$C$4</formula>
    </cfRule>
  </conditionalFormatting>
  <conditionalFormatting sqref="CA45">
    <cfRule type="cellIs" dxfId="3419" priority="2055" operator="lessThan">
      <formula>$C$4</formula>
    </cfRule>
  </conditionalFormatting>
  <conditionalFormatting sqref="CA46">
    <cfRule type="cellIs" dxfId="3418" priority="2056" operator="lessThan">
      <formula>$C$4</formula>
    </cfRule>
  </conditionalFormatting>
  <conditionalFormatting sqref="CA47">
    <cfRule type="cellIs" dxfId="3417" priority="2057" operator="lessThan">
      <formula>$C$4</formula>
    </cfRule>
  </conditionalFormatting>
  <conditionalFormatting sqref="CA48">
    <cfRule type="cellIs" dxfId="3416" priority="2058" operator="lessThan">
      <formula>$C$4</formula>
    </cfRule>
  </conditionalFormatting>
  <conditionalFormatting sqref="CA49">
    <cfRule type="cellIs" dxfId="3415" priority="2059" operator="lessThan">
      <formula>$C$4</formula>
    </cfRule>
  </conditionalFormatting>
  <conditionalFormatting sqref="CA50">
    <cfRule type="cellIs" dxfId="3414" priority="2060" operator="lessThan">
      <formula>$C$4</formula>
    </cfRule>
  </conditionalFormatting>
  <conditionalFormatting sqref="CA51">
    <cfRule type="cellIs" dxfId="3413" priority="2061" operator="lessThan">
      <formula>$C$4</formula>
    </cfRule>
  </conditionalFormatting>
  <conditionalFormatting sqref="CA52">
    <cfRule type="cellIs" dxfId="3412" priority="2062" operator="lessThan">
      <formula>$C$4</formula>
    </cfRule>
  </conditionalFormatting>
  <conditionalFormatting sqref="CA53">
    <cfRule type="cellIs" dxfId="3411" priority="2063" operator="lessThan">
      <formula>$C$4</formula>
    </cfRule>
  </conditionalFormatting>
  <conditionalFormatting sqref="CA54">
    <cfRule type="cellIs" dxfId="3410" priority="2064" operator="lessThan">
      <formula>$C$4</formula>
    </cfRule>
  </conditionalFormatting>
  <conditionalFormatting sqref="CA55">
    <cfRule type="cellIs" dxfId="3409" priority="2065" operator="lessThan">
      <formula>$C$4</formula>
    </cfRule>
  </conditionalFormatting>
  <conditionalFormatting sqref="CA56">
    <cfRule type="cellIs" dxfId="3408" priority="2066" operator="lessThan">
      <formula>$C$4</formula>
    </cfRule>
  </conditionalFormatting>
  <conditionalFormatting sqref="CA57">
    <cfRule type="cellIs" dxfId="3407" priority="2067" operator="lessThan">
      <formula>$C$4</formula>
    </cfRule>
  </conditionalFormatting>
  <conditionalFormatting sqref="CA58">
    <cfRule type="cellIs" dxfId="3406" priority="2068" operator="lessThan">
      <formula>$C$4</formula>
    </cfRule>
  </conditionalFormatting>
  <conditionalFormatting sqref="CA59">
    <cfRule type="cellIs" dxfId="3405" priority="2069" operator="lessThan">
      <formula>$C$4</formula>
    </cfRule>
  </conditionalFormatting>
  <conditionalFormatting sqref="CA60">
    <cfRule type="cellIs" dxfId="3404" priority="2070" operator="lessThan">
      <formula>$C$4</formula>
    </cfRule>
  </conditionalFormatting>
  <conditionalFormatting sqref="CB11">
    <cfRule type="cellIs" dxfId="3403" priority="2071" operator="lessThan">
      <formula>$C$4</formula>
    </cfRule>
  </conditionalFormatting>
  <conditionalFormatting sqref="CB12">
    <cfRule type="cellIs" dxfId="3402" priority="2072" operator="lessThan">
      <formula>$C$4</formula>
    </cfRule>
  </conditionalFormatting>
  <conditionalFormatting sqref="CB13">
    <cfRule type="cellIs" dxfId="3401" priority="2073" operator="lessThan">
      <formula>$C$4</formula>
    </cfRule>
  </conditionalFormatting>
  <conditionalFormatting sqref="CB14">
    <cfRule type="cellIs" dxfId="3400" priority="2074" operator="lessThan">
      <formula>$C$4</formula>
    </cfRule>
  </conditionalFormatting>
  <conditionalFormatting sqref="CB15">
    <cfRule type="cellIs" dxfId="3399" priority="2075" operator="lessThan">
      <formula>$C$4</formula>
    </cfRule>
  </conditionalFormatting>
  <conditionalFormatting sqref="CB16">
    <cfRule type="cellIs" dxfId="3398" priority="2076" operator="lessThan">
      <formula>$C$4</formula>
    </cfRule>
  </conditionalFormatting>
  <conditionalFormatting sqref="CB17">
    <cfRule type="cellIs" dxfId="3397" priority="2077" operator="lessThan">
      <formula>$C$4</formula>
    </cfRule>
  </conditionalFormatting>
  <conditionalFormatting sqref="CB18">
    <cfRule type="cellIs" dxfId="3396" priority="2078" operator="lessThan">
      <formula>$C$4</formula>
    </cfRule>
  </conditionalFormatting>
  <conditionalFormatting sqref="CB19">
    <cfRule type="cellIs" dxfId="3395" priority="2079" operator="lessThan">
      <formula>$C$4</formula>
    </cfRule>
  </conditionalFormatting>
  <conditionalFormatting sqref="CB20">
    <cfRule type="cellIs" dxfId="3394" priority="2080" operator="lessThan">
      <formula>$C$4</formula>
    </cfRule>
  </conditionalFormatting>
  <conditionalFormatting sqref="CB21">
    <cfRule type="cellIs" dxfId="3393" priority="2081" operator="lessThan">
      <formula>$C$4</formula>
    </cfRule>
  </conditionalFormatting>
  <conditionalFormatting sqref="CB22">
    <cfRule type="cellIs" dxfId="3392" priority="2082" operator="lessThan">
      <formula>$C$4</formula>
    </cfRule>
  </conditionalFormatting>
  <conditionalFormatting sqref="CB23">
    <cfRule type="cellIs" dxfId="3391" priority="2083" operator="lessThan">
      <formula>$C$4</formula>
    </cfRule>
  </conditionalFormatting>
  <conditionalFormatting sqref="CB24">
    <cfRule type="cellIs" dxfId="3390" priority="2084" operator="lessThan">
      <formula>$C$4</formula>
    </cfRule>
  </conditionalFormatting>
  <conditionalFormatting sqref="CB25">
    <cfRule type="cellIs" dxfId="3389" priority="2085" operator="lessThan">
      <formula>$C$4</formula>
    </cfRule>
  </conditionalFormatting>
  <conditionalFormatting sqref="CB26">
    <cfRule type="cellIs" dxfId="3388" priority="2086" operator="lessThan">
      <formula>$C$4</formula>
    </cfRule>
  </conditionalFormatting>
  <conditionalFormatting sqref="CB27">
    <cfRule type="cellIs" dxfId="3387" priority="2087" operator="lessThan">
      <formula>$C$4</formula>
    </cfRule>
  </conditionalFormatting>
  <conditionalFormatting sqref="CB28">
    <cfRule type="cellIs" dxfId="3386" priority="2088" operator="lessThan">
      <formula>$C$4</formula>
    </cfRule>
  </conditionalFormatting>
  <conditionalFormatting sqref="CB29">
    <cfRule type="cellIs" dxfId="3385" priority="2089" operator="lessThan">
      <formula>$C$4</formula>
    </cfRule>
  </conditionalFormatting>
  <conditionalFormatting sqref="CB30">
    <cfRule type="cellIs" dxfId="3384" priority="2090" operator="lessThan">
      <formula>$C$4</formula>
    </cfRule>
  </conditionalFormatting>
  <conditionalFormatting sqref="CB31">
    <cfRule type="cellIs" dxfId="3383" priority="2091" operator="lessThan">
      <formula>$C$4</formula>
    </cfRule>
  </conditionalFormatting>
  <conditionalFormatting sqref="CB32">
    <cfRule type="cellIs" dxfId="3382" priority="2092" operator="lessThan">
      <formula>$C$4</formula>
    </cfRule>
  </conditionalFormatting>
  <conditionalFormatting sqref="CB33">
    <cfRule type="cellIs" dxfId="3381" priority="2093" operator="lessThan">
      <formula>$C$4</formula>
    </cfRule>
  </conditionalFormatting>
  <conditionalFormatting sqref="CB34">
    <cfRule type="cellIs" dxfId="3380" priority="2094" operator="lessThan">
      <formula>$C$4</formula>
    </cfRule>
  </conditionalFormatting>
  <conditionalFormatting sqref="CB35">
    <cfRule type="cellIs" dxfId="3379" priority="2095" operator="lessThan">
      <formula>$C$4</formula>
    </cfRule>
  </conditionalFormatting>
  <conditionalFormatting sqref="CB36">
    <cfRule type="cellIs" dxfId="3378" priority="2096" operator="lessThan">
      <formula>$C$4</formula>
    </cfRule>
  </conditionalFormatting>
  <conditionalFormatting sqref="CB37">
    <cfRule type="cellIs" dxfId="3377" priority="2097" operator="lessThan">
      <formula>$C$4</formula>
    </cfRule>
  </conditionalFormatting>
  <conditionalFormatting sqref="CB38">
    <cfRule type="cellIs" dxfId="3376" priority="2098" operator="lessThan">
      <formula>$C$4</formula>
    </cfRule>
  </conditionalFormatting>
  <conditionalFormatting sqref="CB39">
    <cfRule type="cellIs" dxfId="3375" priority="2099" operator="lessThan">
      <formula>$C$4</formula>
    </cfRule>
  </conditionalFormatting>
  <conditionalFormatting sqref="CB40">
    <cfRule type="cellIs" dxfId="3374" priority="2100" operator="lessThan">
      <formula>$C$4</formula>
    </cfRule>
  </conditionalFormatting>
  <conditionalFormatting sqref="CB41">
    <cfRule type="cellIs" dxfId="3373" priority="2101" operator="lessThan">
      <formula>$C$4</formula>
    </cfRule>
  </conditionalFormatting>
  <conditionalFormatting sqref="CB42">
    <cfRule type="cellIs" dxfId="3372" priority="2102" operator="lessThan">
      <formula>$C$4</formula>
    </cfRule>
  </conditionalFormatting>
  <conditionalFormatting sqref="CB43">
    <cfRule type="cellIs" dxfId="3371" priority="2103" operator="lessThan">
      <formula>$C$4</formula>
    </cfRule>
  </conditionalFormatting>
  <conditionalFormatting sqref="CB44">
    <cfRule type="cellIs" dxfId="3370" priority="2104" operator="lessThan">
      <formula>$C$4</formula>
    </cfRule>
  </conditionalFormatting>
  <conditionalFormatting sqref="CB45">
    <cfRule type="cellIs" dxfId="3369" priority="2105" operator="lessThan">
      <formula>$C$4</formula>
    </cfRule>
  </conditionalFormatting>
  <conditionalFormatting sqref="CB46">
    <cfRule type="cellIs" dxfId="3368" priority="2106" operator="lessThan">
      <formula>$C$4</formula>
    </cfRule>
  </conditionalFormatting>
  <conditionalFormatting sqref="CB47">
    <cfRule type="cellIs" dxfId="3367" priority="2107" operator="lessThan">
      <formula>$C$4</formula>
    </cfRule>
  </conditionalFormatting>
  <conditionalFormatting sqref="CB48">
    <cfRule type="cellIs" dxfId="3366" priority="2108" operator="lessThan">
      <formula>$C$4</formula>
    </cfRule>
  </conditionalFormatting>
  <conditionalFormatting sqref="CB49">
    <cfRule type="cellIs" dxfId="3365" priority="2109" operator="lessThan">
      <formula>$C$4</formula>
    </cfRule>
  </conditionalFormatting>
  <conditionalFormatting sqref="CB50">
    <cfRule type="cellIs" dxfId="3364" priority="2110" operator="lessThan">
      <formula>$C$4</formula>
    </cfRule>
  </conditionalFormatting>
  <conditionalFormatting sqref="CB51">
    <cfRule type="cellIs" dxfId="3363" priority="2111" operator="lessThan">
      <formula>$C$4</formula>
    </cfRule>
  </conditionalFormatting>
  <conditionalFormatting sqref="CB52">
    <cfRule type="cellIs" dxfId="3362" priority="2112" operator="lessThan">
      <formula>$C$4</formula>
    </cfRule>
  </conditionalFormatting>
  <conditionalFormatting sqref="CB53">
    <cfRule type="cellIs" dxfId="3361" priority="2113" operator="lessThan">
      <formula>$C$4</formula>
    </cfRule>
  </conditionalFormatting>
  <conditionalFormatting sqref="CB54">
    <cfRule type="cellIs" dxfId="3360" priority="2114" operator="lessThan">
      <formula>$C$4</formula>
    </cfRule>
  </conditionalFormatting>
  <conditionalFormatting sqref="CB55">
    <cfRule type="cellIs" dxfId="3359" priority="2115" operator="lessThan">
      <formula>$C$4</formula>
    </cfRule>
  </conditionalFormatting>
  <conditionalFormatting sqref="CB56">
    <cfRule type="cellIs" dxfId="3358" priority="2116" operator="lessThan">
      <formula>$C$4</formula>
    </cfRule>
  </conditionalFormatting>
  <conditionalFormatting sqref="CB57">
    <cfRule type="cellIs" dxfId="3357" priority="2117" operator="lessThan">
      <formula>$C$4</formula>
    </cfRule>
  </conditionalFormatting>
  <conditionalFormatting sqref="CB58">
    <cfRule type="cellIs" dxfId="3356" priority="2118" operator="lessThan">
      <formula>$C$4</formula>
    </cfRule>
  </conditionalFormatting>
  <conditionalFormatting sqref="CB59">
    <cfRule type="cellIs" dxfId="3355" priority="2119" operator="lessThan">
      <formula>$C$4</formula>
    </cfRule>
  </conditionalFormatting>
  <conditionalFormatting sqref="CB60">
    <cfRule type="cellIs" dxfId="3354" priority="2120" operator="lessThan">
      <formula>$C$4</formula>
    </cfRule>
  </conditionalFormatting>
  <conditionalFormatting sqref="CC11">
    <cfRule type="cellIs" dxfId="3353" priority="2121" operator="lessThan">
      <formula>$C$4</formula>
    </cfRule>
  </conditionalFormatting>
  <conditionalFormatting sqref="CC12">
    <cfRule type="cellIs" dxfId="3352" priority="2122" operator="lessThan">
      <formula>$C$4</formula>
    </cfRule>
  </conditionalFormatting>
  <conditionalFormatting sqref="CC13">
    <cfRule type="cellIs" dxfId="3351" priority="2123" operator="lessThan">
      <formula>$C$4</formula>
    </cfRule>
  </conditionalFormatting>
  <conditionalFormatting sqref="CC14">
    <cfRule type="cellIs" dxfId="3350" priority="2124" operator="lessThan">
      <formula>$C$4</formula>
    </cfRule>
  </conditionalFormatting>
  <conditionalFormatting sqref="CC15">
    <cfRule type="cellIs" dxfId="3349" priority="2125" operator="lessThan">
      <formula>$C$4</formula>
    </cfRule>
  </conditionalFormatting>
  <conditionalFormatting sqref="CC16">
    <cfRule type="cellIs" dxfId="3348" priority="2126" operator="lessThan">
      <formula>$C$4</formula>
    </cfRule>
  </conditionalFormatting>
  <conditionalFormatting sqref="CC17">
    <cfRule type="cellIs" dxfId="3347" priority="2127" operator="lessThan">
      <formula>$C$4</formula>
    </cfRule>
  </conditionalFormatting>
  <conditionalFormatting sqref="CC18">
    <cfRule type="cellIs" dxfId="3346" priority="2128" operator="lessThan">
      <formula>$C$4</formula>
    </cfRule>
  </conditionalFormatting>
  <conditionalFormatting sqref="CC19">
    <cfRule type="cellIs" dxfId="3345" priority="2129" operator="lessThan">
      <formula>$C$4</formula>
    </cfRule>
  </conditionalFormatting>
  <conditionalFormatting sqref="CC20">
    <cfRule type="cellIs" dxfId="3344" priority="2130" operator="lessThan">
      <formula>$C$4</formula>
    </cfRule>
  </conditionalFormatting>
  <conditionalFormatting sqref="CC21">
    <cfRule type="cellIs" dxfId="3343" priority="2131" operator="lessThan">
      <formula>$C$4</formula>
    </cfRule>
  </conditionalFormatting>
  <conditionalFormatting sqref="CC22">
    <cfRule type="cellIs" dxfId="3342" priority="2132" operator="lessThan">
      <formula>$C$4</formula>
    </cfRule>
  </conditionalFormatting>
  <conditionalFormatting sqref="CC23">
    <cfRule type="cellIs" dxfId="3341" priority="2133" operator="lessThan">
      <formula>$C$4</formula>
    </cfRule>
  </conditionalFormatting>
  <conditionalFormatting sqref="CC24">
    <cfRule type="cellIs" dxfId="3340" priority="2134" operator="lessThan">
      <formula>$C$4</formula>
    </cfRule>
  </conditionalFormatting>
  <conditionalFormatting sqref="CC25">
    <cfRule type="cellIs" dxfId="3339" priority="2135" operator="lessThan">
      <formula>$C$4</formula>
    </cfRule>
  </conditionalFormatting>
  <conditionalFormatting sqref="CC26">
    <cfRule type="cellIs" dxfId="3338" priority="2136" operator="lessThan">
      <formula>$C$4</formula>
    </cfRule>
  </conditionalFormatting>
  <conditionalFormatting sqref="CC27">
    <cfRule type="cellIs" dxfId="3337" priority="2137" operator="lessThan">
      <formula>$C$4</formula>
    </cfRule>
  </conditionalFormatting>
  <conditionalFormatting sqref="CC28">
    <cfRule type="cellIs" dxfId="3336" priority="2138" operator="lessThan">
      <formula>$C$4</formula>
    </cfRule>
  </conditionalFormatting>
  <conditionalFormatting sqref="CC29">
    <cfRule type="cellIs" dxfId="3335" priority="2139" operator="lessThan">
      <formula>$C$4</formula>
    </cfRule>
  </conditionalFormatting>
  <conditionalFormatting sqref="CC30">
    <cfRule type="cellIs" dxfId="3334" priority="2140" operator="lessThan">
      <formula>$C$4</formula>
    </cfRule>
  </conditionalFormatting>
  <conditionalFormatting sqref="CC31">
    <cfRule type="cellIs" dxfId="3333" priority="2141" operator="lessThan">
      <formula>$C$4</formula>
    </cfRule>
  </conditionalFormatting>
  <conditionalFormatting sqref="CC32">
    <cfRule type="cellIs" dxfId="3332" priority="2142" operator="lessThan">
      <formula>$C$4</formula>
    </cfRule>
  </conditionalFormatting>
  <conditionalFormatting sqref="CC33">
    <cfRule type="cellIs" dxfId="3331" priority="2143" operator="lessThan">
      <formula>$C$4</formula>
    </cfRule>
  </conditionalFormatting>
  <conditionalFormatting sqref="CC34">
    <cfRule type="cellIs" dxfId="3330" priority="2144" operator="lessThan">
      <formula>$C$4</formula>
    </cfRule>
  </conditionalFormatting>
  <conditionalFormatting sqref="CC35">
    <cfRule type="cellIs" dxfId="3329" priority="2145" operator="lessThan">
      <formula>$C$4</formula>
    </cfRule>
  </conditionalFormatting>
  <conditionalFormatting sqref="CC36">
    <cfRule type="cellIs" dxfId="3328" priority="2146" operator="lessThan">
      <formula>$C$4</formula>
    </cfRule>
  </conditionalFormatting>
  <conditionalFormatting sqref="CC37">
    <cfRule type="cellIs" dxfId="3327" priority="2147" operator="lessThan">
      <formula>$C$4</formula>
    </cfRule>
  </conditionalFormatting>
  <conditionalFormatting sqref="CC38">
    <cfRule type="cellIs" dxfId="3326" priority="2148" operator="lessThan">
      <formula>$C$4</formula>
    </cfRule>
  </conditionalFormatting>
  <conditionalFormatting sqref="CC39">
    <cfRule type="cellIs" dxfId="3325" priority="2149" operator="lessThan">
      <formula>$C$4</formula>
    </cfRule>
  </conditionalFormatting>
  <conditionalFormatting sqref="CC40">
    <cfRule type="cellIs" dxfId="3324" priority="2150" operator="lessThan">
      <formula>$C$4</formula>
    </cfRule>
  </conditionalFormatting>
  <conditionalFormatting sqref="CC41">
    <cfRule type="cellIs" dxfId="3323" priority="2151" operator="lessThan">
      <formula>$C$4</formula>
    </cfRule>
  </conditionalFormatting>
  <conditionalFormatting sqref="CC42">
    <cfRule type="cellIs" dxfId="3322" priority="2152" operator="lessThan">
      <formula>$C$4</formula>
    </cfRule>
  </conditionalFormatting>
  <conditionalFormatting sqref="CC43">
    <cfRule type="cellIs" dxfId="3321" priority="2153" operator="lessThan">
      <formula>$C$4</formula>
    </cfRule>
  </conditionalFormatting>
  <conditionalFormatting sqref="CC44">
    <cfRule type="cellIs" dxfId="3320" priority="2154" operator="lessThan">
      <formula>$C$4</formula>
    </cfRule>
  </conditionalFormatting>
  <conditionalFormatting sqref="CC45">
    <cfRule type="cellIs" dxfId="3319" priority="2155" operator="lessThan">
      <formula>$C$4</formula>
    </cfRule>
  </conditionalFormatting>
  <conditionalFormatting sqref="CC46">
    <cfRule type="cellIs" dxfId="3318" priority="2156" operator="lessThan">
      <formula>$C$4</formula>
    </cfRule>
  </conditionalFormatting>
  <conditionalFormatting sqref="CC47">
    <cfRule type="cellIs" dxfId="3317" priority="2157" operator="lessThan">
      <formula>$C$4</formula>
    </cfRule>
  </conditionalFormatting>
  <conditionalFormatting sqref="CC48">
    <cfRule type="cellIs" dxfId="3316" priority="2158" operator="lessThan">
      <formula>$C$4</formula>
    </cfRule>
  </conditionalFormatting>
  <conditionalFormatting sqref="CC49">
    <cfRule type="cellIs" dxfId="3315" priority="2159" operator="lessThan">
      <formula>$C$4</formula>
    </cfRule>
  </conditionalFormatting>
  <conditionalFormatting sqref="CC50">
    <cfRule type="cellIs" dxfId="3314" priority="2160" operator="lessThan">
      <formula>$C$4</formula>
    </cfRule>
  </conditionalFormatting>
  <conditionalFormatting sqref="CC51">
    <cfRule type="cellIs" dxfId="3313" priority="2161" operator="lessThan">
      <formula>$C$4</formula>
    </cfRule>
  </conditionalFormatting>
  <conditionalFormatting sqref="CC52">
    <cfRule type="cellIs" dxfId="3312" priority="2162" operator="lessThan">
      <formula>$C$4</formula>
    </cfRule>
  </conditionalFormatting>
  <conditionalFormatting sqref="CC53">
    <cfRule type="cellIs" dxfId="3311" priority="2163" operator="lessThan">
      <formula>$C$4</formula>
    </cfRule>
  </conditionalFormatting>
  <conditionalFormatting sqref="CC54">
    <cfRule type="cellIs" dxfId="3310" priority="2164" operator="lessThan">
      <formula>$C$4</formula>
    </cfRule>
  </conditionalFormatting>
  <conditionalFormatting sqref="CC55">
    <cfRule type="cellIs" dxfId="3309" priority="2165" operator="lessThan">
      <formula>$C$4</formula>
    </cfRule>
  </conditionalFormatting>
  <conditionalFormatting sqref="CC56">
    <cfRule type="cellIs" dxfId="3308" priority="2166" operator="lessThan">
      <formula>$C$4</formula>
    </cfRule>
  </conditionalFormatting>
  <conditionalFormatting sqref="CC57">
    <cfRule type="cellIs" dxfId="3307" priority="2167" operator="lessThan">
      <formula>$C$4</formula>
    </cfRule>
  </conditionalFormatting>
  <conditionalFormatting sqref="CC58">
    <cfRule type="cellIs" dxfId="3306" priority="2168" operator="lessThan">
      <formula>$C$4</formula>
    </cfRule>
  </conditionalFormatting>
  <conditionalFormatting sqref="CC59">
    <cfRule type="cellIs" dxfId="3305" priority="2169" operator="lessThan">
      <formula>$C$4</formula>
    </cfRule>
  </conditionalFormatting>
  <conditionalFormatting sqref="CC60">
    <cfRule type="cellIs" dxfId="3304" priority="2170" operator="lessThan">
      <formula>$C$4</formula>
    </cfRule>
  </conditionalFormatting>
  <conditionalFormatting sqref="CD11">
    <cfRule type="cellIs" dxfId="3303" priority="2171" operator="lessThan">
      <formula>$C$4</formula>
    </cfRule>
  </conditionalFormatting>
  <conditionalFormatting sqref="CD12">
    <cfRule type="cellIs" dxfId="3302" priority="2172" operator="lessThan">
      <formula>$C$4</formula>
    </cfRule>
  </conditionalFormatting>
  <conditionalFormatting sqref="CD13">
    <cfRule type="cellIs" dxfId="3301" priority="2173" operator="lessThan">
      <formula>$C$4</formula>
    </cfRule>
  </conditionalFormatting>
  <conditionalFormatting sqref="CD14">
    <cfRule type="cellIs" dxfId="3300" priority="2174" operator="lessThan">
      <formula>$C$4</formula>
    </cfRule>
  </conditionalFormatting>
  <conditionalFormatting sqref="CD15">
    <cfRule type="cellIs" dxfId="3299" priority="2175" operator="lessThan">
      <formula>$C$4</formula>
    </cfRule>
  </conditionalFormatting>
  <conditionalFormatting sqref="CD16">
    <cfRule type="cellIs" dxfId="3298" priority="2176" operator="lessThan">
      <formula>$C$4</formula>
    </cfRule>
  </conditionalFormatting>
  <conditionalFormatting sqref="CD17">
    <cfRule type="cellIs" dxfId="3297" priority="2177" operator="lessThan">
      <formula>$C$4</formula>
    </cfRule>
  </conditionalFormatting>
  <conditionalFormatting sqref="CD18">
    <cfRule type="cellIs" dxfId="3296" priority="2178" operator="lessThan">
      <formula>$C$4</formula>
    </cfRule>
  </conditionalFormatting>
  <conditionalFormatting sqref="CD19">
    <cfRule type="cellIs" dxfId="3295" priority="2179" operator="lessThan">
      <formula>$C$4</formula>
    </cfRule>
  </conditionalFormatting>
  <conditionalFormatting sqref="CD20">
    <cfRule type="cellIs" dxfId="3294" priority="2180" operator="lessThan">
      <formula>$C$4</formula>
    </cfRule>
  </conditionalFormatting>
  <conditionalFormatting sqref="CD21">
    <cfRule type="cellIs" dxfId="3293" priority="2181" operator="lessThan">
      <formula>$C$4</formula>
    </cfRule>
  </conditionalFormatting>
  <conditionalFormatting sqref="CD22">
    <cfRule type="cellIs" dxfId="3292" priority="2182" operator="lessThan">
      <formula>$C$4</formula>
    </cfRule>
  </conditionalFormatting>
  <conditionalFormatting sqref="CD23">
    <cfRule type="cellIs" dxfId="3291" priority="2183" operator="lessThan">
      <formula>$C$4</formula>
    </cfRule>
  </conditionalFormatting>
  <conditionalFormatting sqref="CD24">
    <cfRule type="cellIs" dxfId="3290" priority="2184" operator="lessThan">
      <formula>$C$4</formula>
    </cfRule>
  </conditionalFormatting>
  <conditionalFormatting sqref="CD25">
    <cfRule type="cellIs" dxfId="3289" priority="2185" operator="lessThan">
      <formula>$C$4</formula>
    </cfRule>
  </conditionalFormatting>
  <conditionalFormatting sqref="CD26">
    <cfRule type="cellIs" dxfId="3288" priority="2186" operator="lessThan">
      <formula>$C$4</formula>
    </cfRule>
  </conditionalFormatting>
  <conditionalFormatting sqref="CD27">
    <cfRule type="cellIs" dxfId="3287" priority="2187" operator="lessThan">
      <formula>$C$4</formula>
    </cfRule>
  </conditionalFormatting>
  <conditionalFormatting sqref="CD28">
    <cfRule type="cellIs" dxfId="3286" priority="2188" operator="lessThan">
      <formula>$C$4</formula>
    </cfRule>
  </conditionalFormatting>
  <conditionalFormatting sqref="CD29">
    <cfRule type="cellIs" dxfId="3285" priority="2189" operator="lessThan">
      <formula>$C$4</formula>
    </cfRule>
  </conditionalFormatting>
  <conditionalFormatting sqref="CD30">
    <cfRule type="cellIs" dxfId="3284" priority="2190" operator="lessThan">
      <formula>$C$4</formula>
    </cfRule>
  </conditionalFormatting>
  <conditionalFormatting sqref="CD31">
    <cfRule type="cellIs" dxfId="3283" priority="2191" operator="lessThan">
      <formula>$C$4</formula>
    </cfRule>
  </conditionalFormatting>
  <conditionalFormatting sqref="CD32">
    <cfRule type="cellIs" dxfId="3282" priority="2192" operator="lessThan">
      <formula>$C$4</formula>
    </cfRule>
  </conditionalFormatting>
  <conditionalFormatting sqref="CD33">
    <cfRule type="cellIs" dxfId="3281" priority="2193" operator="lessThan">
      <formula>$C$4</formula>
    </cfRule>
  </conditionalFormatting>
  <conditionalFormatting sqref="CD34">
    <cfRule type="cellIs" dxfId="3280" priority="2194" operator="lessThan">
      <formula>$C$4</formula>
    </cfRule>
  </conditionalFormatting>
  <conditionalFormatting sqref="CD35">
    <cfRule type="cellIs" dxfId="3279" priority="2195" operator="lessThan">
      <formula>$C$4</formula>
    </cfRule>
  </conditionalFormatting>
  <conditionalFormatting sqref="CD36">
    <cfRule type="cellIs" dxfId="3278" priority="2196" operator="lessThan">
      <formula>$C$4</formula>
    </cfRule>
  </conditionalFormatting>
  <conditionalFormatting sqref="CD37">
    <cfRule type="cellIs" dxfId="3277" priority="2197" operator="lessThan">
      <formula>$C$4</formula>
    </cfRule>
  </conditionalFormatting>
  <conditionalFormatting sqref="CD38">
    <cfRule type="cellIs" dxfId="3276" priority="2198" operator="lessThan">
      <formula>$C$4</formula>
    </cfRule>
  </conditionalFormatting>
  <conditionalFormatting sqref="CD39">
    <cfRule type="cellIs" dxfId="3275" priority="2199" operator="lessThan">
      <formula>$C$4</formula>
    </cfRule>
  </conditionalFormatting>
  <conditionalFormatting sqref="CD40">
    <cfRule type="cellIs" dxfId="3274" priority="2200" operator="lessThan">
      <formula>$C$4</formula>
    </cfRule>
  </conditionalFormatting>
  <conditionalFormatting sqref="CD41">
    <cfRule type="cellIs" dxfId="3273" priority="2201" operator="lessThan">
      <formula>$C$4</formula>
    </cfRule>
  </conditionalFormatting>
  <conditionalFormatting sqref="CD42">
    <cfRule type="cellIs" dxfId="3272" priority="2202" operator="lessThan">
      <formula>$C$4</formula>
    </cfRule>
  </conditionalFormatting>
  <conditionalFormatting sqref="CD43">
    <cfRule type="cellIs" dxfId="3271" priority="2203" operator="lessThan">
      <formula>$C$4</formula>
    </cfRule>
  </conditionalFormatting>
  <conditionalFormatting sqref="CD44">
    <cfRule type="cellIs" dxfId="3270" priority="2204" operator="lessThan">
      <formula>$C$4</formula>
    </cfRule>
  </conditionalFormatting>
  <conditionalFormatting sqref="CD45">
    <cfRule type="cellIs" dxfId="3269" priority="2205" operator="lessThan">
      <formula>$C$4</formula>
    </cfRule>
  </conditionalFormatting>
  <conditionalFormatting sqref="CD46">
    <cfRule type="cellIs" dxfId="3268" priority="2206" operator="lessThan">
      <formula>$C$4</formula>
    </cfRule>
  </conditionalFormatting>
  <conditionalFormatting sqref="CD47">
    <cfRule type="cellIs" dxfId="3267" priority="2207" operator="lessThan">
      <formula>$C$4</formula>
    </cfRule>
  </conditionalFormatting>
  <conditionalFormatting sqref="CD48">
    <cfRule type="cellIs" dxfId="3266" priority="2208" operator="lessThan">
      <formula>$C$4</formula>
    </cfRule>
  </conditionalFormatting>
  <conditionalFormatting sqref="CD49">
    <cfRule type="cellIs" dxfId="3265" priority="2209" operator="lessThan">
      <formula>$C$4</formula>
    </cfRule>
  </conditionalFormatting>
  <conditionalFormatting sqref="CD50">
    <cfRule type="cellIs" dxfId="3264" priority="2210" operator="lessThan">
      <formula>$C$4</formula>
    </cfRule>
  </conditionalFormatting>
  <conditionalFormatting sqref="CD51">
    <cfRule type="cellIs" dxfId="3263" priority="2211" operator="lessThan">
      <formula>$C$4</formula>
    </cfRule>
  </conditionalFormatting>
  <conditionalFormatting sqref="CD52">
    <cfRule type="cellIs" dxfId="3262" priority="2212" operator="lessThan">
      <formula>$C$4</formula>
    </cfRule>
  </conditionalFormatting>
  <conditionalFormatting sqref="CD53">
    <cfRule type="cellIs" dxfId="3261" priority="2213" operator="lessThan">
      <formula>$C$4</formula>
    </cfRule>
  </conditionalFormatting>
  <conditionalFormatting sqref="CD54">
    <cfRule type="cellIs" dxfId="3260" priority="2214" operator="lessThan">
      <formula>$C$4</formula>
    </cfRule>
  </conditionalFormatting>
  <conditionalFormatting sqref="CD55">
    <cfRule type="cellIs" dxfId="3259" priority="2215" operator="lessThan">
      <formula>$C$4</formula>
    </cfRule>
  </conditionalFormatting>
  <conditionalFormatting sqref="CD56">
    <cfRule type="cellIs" dxfId="3258" priority="2216" operator="lessThan">
      <formula>$C$4</formula>
    </cfRule>
  </conditionalFormatting>
  <conditionalFormatting sqref="CD57">
    <cfRule type="cellIs" dxfId="3257" priority="2217" operator="lessThan">
      <formula>$C$4</formula>
    </cfRule>
  </conditionalFormatting>
  <conditionalFormatting sqref="CD58">
    <cfRule type="cellIs" dxfId="3256" priority="2218" operator="lessThan">
      <formula>$C$4</formula>
    </cfRule>
  </conditionalFormatting>
  <conditionalFormatting sqref="CD59">
    <cfRule type="cellIs" dxfId="3255" priority="2219" operator="lessThan">
      <formula>$C$4</formula>
    </cfRule>
  </conditionalFormatting>
  <conditionalFormatting sqref="CD60">
    <cfRule type="cellIs" dxfId="3254" priority="2220" operator="lessThan">
      <formula>$C$4</formula>
    </cfRule>
  </conditionalFormatting>
  <conditionalFormatting sqref="CE11">
    <cfRule type="cellIs" dxfId="3253" priority="2221" operator="lessThan">
      <formula>$C$4</formula>
    </cfRule>
  </conditionalFormatting>
  <conditionalFormatting sqref="CE12">
    <cfRule type="cellIs" dxfId="3252" priority="2222" operator="lessThan">
      <formula>$C$4</formula>
    </cfRule>
  </conditionalFormatting>
  <conditionalFormatting sqref="CE13">
    <cfRule type="cellIs" dxfId="3251" priority="2223" operator="lessThan">
      <formula>$C$4</formula>
    </cfRule>
  </conditionalFormatting>
  <conditionalFormatting sqref="CE14">
    <cfRule type="cellIs" dxfId="3250" priority="2224" operator="lessThan">
      <formula>$C$4</formula>
    </cfRule>
  </conditionalFormatting>
  <conditionalFormatting sqref="CE15">
    <cfRule type="cellIs" dxfId="3249" priority="2225" operator="lessThan">
      <formula>$C$4</formula>
    </cfRule>
  </conditionalFormatting>
  <conditionalFormatting sqref="CE16">
    <cfRule type="cellIs" dxfId="3248" priority="2226" operator="lessThan">
      <formula>$C$4</formula>
    </cfRule>
  </conditionalFormatting>
  <conditionalFormatting sqref="CE17">
    <cfRule type="cellIs" dxfId="3247" priority="2227" operator="lessThan">
      <formula>$C$4</formula>
    </cfRule>
  </conditionalFormatting>
  <conditionalFormatting sqref="CE18">
    <cfRule type="cellIs" dxfId="3246" priority="2228" operator="lessThan">
      <formula>$C$4</formula>
    </cfRule>
  </conditionalFormatting>
  <conditionalFormatting sqref="CE19">
    <cfRule type="cellIs" dxfId="3245" priority="2229" operator="lessThan">
      <formula>$C$4</formula>
    </cfRule>
  </conditionalFormatting>
  <conditionalFormatting sqref="CE20">
    <cfRule type="cellIs" dxfId="3244" priority="2230" operator="lessThan">
      <formula>$C$4</formula>
    </cfRule>
  </conditionalFormatting>
  <conditionalFormatting sqref="CE21">
    <cfRule type="cellIs" dxfId="3243" priority="2231" operator="lessThan">
      <formula>$C$4</formula>
    </cfRule>
  </conditionalFormatting>
  <conditionalFormatting sqref="CE22">
    <cfRule type="cellIs" dxfId="3242" priority="2232" operator="lessThan">
      <formula>$C$4</formula>
    </cfRule>
  </conditionalFormatting>
  <conditionalFormatting sqref="CE23">
    <cfRule type="cellIs" dxfId="3241" priority="2233" operator="lessThan">
      <formula>$C$4</formula>
    </cfRule>
  </conditionalFormatting>
  <conditionalFormatting sqref="CE24">
    <cfRule type="cellIs" dxfId="3240" priority="2234" operator="lessThan">
      <formula>$C$4</formula>
    </cfRule>
  </conditionalFormatting>
  <conditionalFormatting sqref="CE25">
    <cfRule type="cellIs" dxfId="3239" priority="2235" operator="lessThan">
      <formula>$C$4</formula>
    </cfRule>
  </conditionalFormatting>
  <conditionalFormatting sqref="CE26">
    <cfRule type="cellIs" dxfId="3238" priority="2236" operator="lessThan">
      <formula>$C$4</formula>
    </cfRule>
  </conditionalFormatting>
  <conditionalFormatting sqref="CE27">
    <cfRule type="cellIs" dxfId="3237" priority="2237" operator="lessThan">
      <formula>$C$4</formula>
    </cfRule>
  </conditionalFormatting>
  <conditionalFormatting sqref="CE28">
    <cfRule type="cellIs" dxfId="3236" priority="2238" operator="lessThan">
      <formula>$C$4</formula>
    </cfRule>
  </conditionalFormatting>
  <conditionalFormatting sqref="CE29">
    <cfRule type="cellIs" dxfId="3235" priority="2239" operator="lessThan">
      <formula>$C$4</formula>
    </cfRule>
  </conditionalFormatting>
  <conditionalFormatting sqref="CE30">
    <cfRule type="cellIs" dxfId="3234" priority="2240" operator="lessThan">
      <formula>$C$4</formula>
    </cfRule>
  </conditionalFormatting>
  <conditionalFormatting sqref="CE31">
    <cfRule type="cellIs" dxfId="3233" priority="2241" operator="lessThan">
      <formula>$C$4</formula>
    </cfRule>
  </conditionalFormatting>
  <conditionalFormatting sqref="CE32">
    <cfRule type="cellIs" dxfId="3232" priority="2242" operator="lessThan">
      <formula>$C$4</formula>
    </cfRule>
  </conditionalFormatting>
  <conditionalFormatting sqref="CE33">
    <cfRule type="cellIs" dxfId="3231" priority="2243" operator="lessThan">
      <formula>$C$4</formula>
    </cfRule>
  </conditionalFormatting>
  <conditionalFormatting sqref="CE34">
    <cfRule type="cellIs" dxfId="3230" priority="2244" operator="lessThan">
      <formula>$C$4</formula>
    </cfRule>
  </conditionalFormatting>
  <conditionalFormatting sqref="CE35">
    <cfRule type="cellIs" dxfId="3229" priority="2245" operator="lessThan">
      <formula>$C$4</formula>
    </cfRule>
  </conditionalFormatting>
  <conditionalFormatting sqref="CE36">
    <cfRule type="cellIs" dxfId="3228" priority="2246" operator="lessThan">
      <formula>$C$4</formula>
    </cfRule>
  </conditionalFormatting>
  <conditionalFormatting sqref="CE37">
    <cfRule type="cellIs" dxfId="3227" priority="2247" operator="lessThan">
      <formula>$C$4</formula>
    </cfRule>
  </conditionalFormatting>
  <conditionalFormatting sqref="CE38">
    <cfRule type="cellIs" dxfId="3226" priority="2248" operator="lessThan">
      <formula>$C$4</formula>
    </cfRule>
  </conditionalFormatting>
  <conditionalFormatting sqref="CE39">
    <cfRule type="cellIs" dxfId="3225" priority="2249" operator="lessThan">
      <formula>$C$4</formula>
    </cfRule>
  </conditionalFormatting>
  <conditionalFormatting sqref="CE40">
    <cfRule type="cellIs" dxfId="3224" priority="2250" operator="lessThan">
      <formula>$C$4</formula>
    </cfRule>
  </conditionalFormatting>
  <conditionalFormatting sqref="CE41">
    <cfRule type="cellIs" dxfId="3223" priority="2251" operator="lessThan">
      <formula>$C$4</formula>
    </cfRule>
  </conditionalFormatting>
  <conditionalFormatting sqref="CE42">
    <cfRule type="cellIs" dxfId="3222" priority="2252" operator="lessThan">
      <formula>$C$4</formula>
    </cfRule>
  </conditionalFormatting>
  <conditionalFormatting sqref="CE43">
    <cfRule type="cellIs" dxfId="3221" priority="2253" operator="lessThan">
      <formula>$C$4</formula>
    </cfRule>
  </conditionalFormatting>
  <conditionalFormatting sqref="CE44">
    <cfRule type="cellIs" dxfId="3220" priority="2254" operator="lessThan">
      <formula>$C$4</formula>
    </cfRule>
  </conditionalFormatting>
  <conditionalFormatting sqref="CE45">
    <cfRule type="cellIs" dxfId="3219" priority="2255" operator="lessThan">
      <formula>$C$4</formula>
    </cfRule>
  </conditionalFormatting>
  <conditionalFormatting sqref="CE46">
    <cfRule type="cellIs" dxfId="3218" priority="2256" operator="lessThan">
      <formula>$C$4</formula>
    </cfRule>
  </conditionalFormatting>
  <conditionalFormatting sqref="CE47">
    <cfRule type="cellIs" dxfId="3217" priority="2257" operator="lessThan">
      <formula>$C$4</formula>
    </cfRule>
  </conditionalFormatting>
  <conditionalFormatting sqref="CE48">
    <cfRule type="cellIs" dxfId="3216" priority="2258" operator="lessThan">
      <formula>$C$4</formula>
    </cfRule>
  </conditionalFormatting>
  <conditionalFormatting sqref="CE49">
    <cfRule type="cellIs" dxfId="3215" priority="2259" operator="lessThan">
      <formula>$C$4</formula>
    </cfRule>
  </conditionalFormatting>
  <conditionalFormatting sqref="CE50">
    <cfRule type="cellIs" dxfId="3214" priority="2260" operator="lessThan">
      <formula>$C$4</formula>
    </cfRule>
  </conditionalFormatting>
  <conditionalFormatting sqref="CE51">
    <cfRule type="cellIs" dxfId="3213" priority="2261" operator="lessThan">
      <formula>$C$4</formula>
    </cfRule>
  </conditionalFormatting>
  <conditionalFormatting sqref="CE52">
    <cfRule type="cellIs" dxfId="3212" priority="2262" operator="lessThan">
      <formula>$C$4</formula>
    </cfRule>
  </conditionalFormatting>
  <conditionalFormatting sqref="CE53">
    <cfRule type="cellIs" dxfId="3211" priority="2263" operator="lessThan">
      <formula>$C$4</formula>
    </cfRule>
  </conditionalFormatting>
  <conditionalFormatting sqref="CE54">
    <cfRule type="cellIs" dxfId="3210" priority="2264" operator="lessThan">
      <formula>$C$4</formula>
    </cfRule>
  </conditionalFormatting>
  <conditionalFormatting sqref="CE55">
    <cfRule type="cellIs" dxfId="3209" priority="2265" operator="lessThan">
      <formula>$C$4</formula>
    </cfRule>
  </conditionalFormatting>
  <conditionalFormatting sqref="CE56">
    <cfRule type="cellIs" dxfId="3208" priority="2266" operator="lessThan">
      <formula>$C$4</formula>
    </cfRule>
  </conditionalFormatting>
  <conditionalFormatting sqref="CE57">
    <cfRule type="cellIs" dxfId="3207" priority="2267" operator="lessThan">
      <formula>$C$4</formula>
    </cfRule>
  </conditionalFormatting>
  <conditionalFormatting sqref="CE58">
    <cfRule type="cellIs" dxfId="3206" priority="2268" operator="lessThan">
      <formula>$C$4</formula>
    </cfRule>
  </conditionalFormatting>
  <conditionalFormatting sqref="CE59">
    <cfRule type="cellIs" dxfId="3205" priority="2269" operator="lessThan">
      <formula>$C$4</formula>
    </cfRule>
  </conditionalFormatting>
  <conditionalFormatting sqref="CE60">
    <cfRule type="cellIs" dxfId="3204" priority="2270" operator="lessThan">
      <formula>$C$4</formula>
    </cfRule>
  </conditionalFormatting>
  <conditionalFormatting sqref="CF11">
    <cfRule type="cellIs" dxfId="3203" priority="2271" operator="lessThan">
      <formula>$C$4</formula>
    </cfRule>
  </conditionalFormatting>
  <conditionalFormatting sqref="CF12">
    <cfRule type="cellIs" dxfId="3202" priority="2272" operator="lessThan">
      <formula>$C$4</formula>
    </cfRule>
  </conditionalFormatting>
  <conditionalFormatting sqref="CF13">
    <cfRule type="cellIs" dxfId="3201" priority="2273" operator="lessThan">
      <formula>$C$4</formula>
    </cfRule>
  </conditionalFormatting>
  <conditionalFormatting sqref="CF14">
    <cfRule type="cellIs" dxfId="3200" priority="2274" operator="lessThan">
      <formula>$C$4</formula>
    </cfRule>
  </conditionalFormatting>
  <conditionalFormatting sqref="CF15">
    <cfRule type="cellIs" dxfId="3199" priority="2275" operator="lessThan">
      <formula>$C$4</formula>
    </cfRule>
  </conditionalFormatting>
  <conditionalFormatting sqref="CF16">
    <cfRule type="cellIs" dxfId="3198" priority="2276" operator="lessThan">
      <formula>$C$4</formula>
    </cfRule>
  </conditionalFormatting>
  <conditionalFormatting sqref="CF17">
    <cfRule type="cellIs" dxfId="3197" priority="2277" operator="lessThan">
      <formula>$C$4</formula>
    </cfRule>
  </conditionalFormatting>
  <conditionalFormatting sqref="CF18">
    <cfRule type="cellIs" dxfId="3196" priority="2278" operator="lessThan">
      <formula>$C$4</formula>
    </cfRule>
  </conditionalFormatting>
  <conditionalFormatting sqref="CF19">
    <cfRule type="cellIs" dxfId="3195" priority="2279" operator="lessThan">
      <formula>$C$4</formula>
    </cfRule>
  </conditionalFormatting>
  <conditionalFormatting sqref="CF20">
    <cfRule type="cellIs" dxfId="3194" priority="2280" operator="lessThan">
      <formula>$C$4</formula>
    </cfRule>
  </conditionalFormatting>
  <conditionalFormatting sqref="CF21">
    <cfRule type="cellIs" dxfId="3193" priority="2281" operator="lessThan">
      <formula>$C$4</formula>
    </cfRule>
  </conditionalFormatting>
  <conditionalFormatting sqref="CF22">
    <cfRule type="cellIs" dxfId="3192" priority="2282" operator="lessThan">
      <formula>$C$4</formula>
    </cfRule>
  </conditionalFormatting>
  <conditionalFormatting sqref="CF23">
    <cfRule type="cellIs" dxfId="3191" priority="2283" operator="lessThan">
      <formula>$C$4</formula>
    </cfRule>
  </conditionalFormatting>
  <conditionalFormatting sqref="CF24">
    <cfRule type="cellIs" dxfId="3190" priority="2284" operator="lessThan">
      <formula>$C$4</formula>
    </cfRule>
  </conditionalFormatting>
  <conditionalFormatting sqref="CF25">
    <cfRule type="cellIs" dxfId="3189" priority="2285" operator="lessThan">
      <formula>$C$4</formula>
    </cfRule>
  </conditionalFormatting>
  <conditionalFormatting sqref="CF26">
    <cfRule type="cellIs" dxfId="3188" priority="2286" operator="lessThan">
      <formula>$C$4</formula>
    </cfRule>
  </conditionalFormatting>
  <conditionalFormatting sqref="CF27">
    <cfRule type="cellIs" dxfId="3187" priority="2287" operator="lessThan">
      <formula>$C$4</formula>
    </cfRule>
  </conditionalFormatting>
  <conditionalFormatting sqref="CF28">
    <cfRule type="cellIs" dxfId="3186" priority="2288" operator="lessThan">
      <formula>$C$4</formula>
    </cfRule>
  </conditionalFormatting>
  <conditionalFormatting sqref="CF29">
    <cfRule type="cellIs" dxfId="3185" priority="2289" operator="lessThan">
      <formula>$C$4</formula>
    </cfRule>
  </conditionalFormatting>
  <conditionalFormatting sqref="CF30">
    <cfRule type="cellIs" dxfId="3184" priority="2290" operator="lessThan">
      <formula>$C$4</formula>
    </cfRule>
  </conditionalFormatting>
  <conditionalFormatting sqref="CF31">
    <cfRule type="cellIs" dxfId="3183" priority="2291" operator="lessThan">
      <formula>$C$4</formula>
    </cfRule>
  </conditionalFormatting>
  <conditionalFormatting sqref="CF32">
    <cfRule type="cellIs" dxfId="3182" priority="2292" operator="lessThan">
      <formula>$C$4</formula>
    </cfRule>
  </conditionalFormatting>
  <conditionalFormatting sqref="CF33">
    <cfRule type="cellIs" dxfId="3181" priority="2293" operator="lessThan">
      <formula>$C$4</formula>
    </cfRule>
  </conditionalFormatting>
  <conditionalFormatting sqref="CF34">
    <cfRule type="cellIs" dxfId="3180" priority="2294" operator="lessThan">
      <formula>$C$4</formula>
    </cfRule>
  </conditionalFormatting>
  <conditionalFormatting sqref="CF35">
    <cfRule type="cellIs" dxfId="3179" priority="2295" operator="lessThan">
      <formula>$C$4</formula>
    </cfRule>
  </conditionalFormatting>
  <conditionalFormatting sqref="CF36">
    <cfRule type="cellIs" dxfId="3178" priority="2296" operator="lessThan">
      <formula>$C$4</formula>
    </cfRule>
  </conditionalFormatting>
  <conditionalFormatting sqref="CF37">
    <cfRule type="cellIs" dxfId="3177" priority="2297" operator="lessThan">
      <formula>$C$4</formula>
    </cfRule>
  </conditionalFormatting>
  <conditionalFormatting sqref="CF38">
    <cfRule type="cellIs" dxfId="3176" priority="2298" operator="lessThan">
      <formula>$C$4</formula>
    </cfRule>
  </conditionalFormatting>
  <conditionalFormatting sqref="CF39">
    <cfRule type="cellIs" dxfId="3175" priority="2299" operator="lessThan">
      <formula>$C$4</formula>
    </cfRule>
  </conditionalFormatting>
  <conditionalFormatting sqref="CF40">
    <cfRule type="cellIs" dxfId="3174" priority="2300" operator="lessThan">
      <formula>$C$4</formula>
    </cfRule>
  </conditionalFormatting>
  <conditionalFormatting sqref="CF41">
    <cfRule type="cellIs" dxfId="3173" priority="2301" operator="lessThan">
      <formula>$C$4</formula>
    </cfRule>
  </conditionalFormatting>
  <conditionalFormatting sqref="CF42">
    <cfRule type="cellIs" dxfId="3172" priority="2302" operator="lessThan">
      <formula>$C$4</formula>
    </cfRule>
  </conditionalFormatting>
  <conditionalFormatting sqref="CF43">
    <cfRule type="cellIs" dxfId="3171" priority="2303" operator="lessThan">
      <formula>$C$4</formula>
    </cfRule>
  </conditionalFormatting>
  <conditionalFormatting sqref="CF44">
    <cfRule type="cellIs" dxfId="3170" priority="2304" operator="lessThan">
      <formula>$C$4</formula>
    </cfRule>
  </conditionalFormatting>
  <conditionalFormatting sqref="CF45">
    <cfRule type="cellIs" dxfId="3169" priority="2305" operator="lessThan">
      <formula>$C$4</formula>
    </cfRule>
  </conditionalFormatting>
  <conditionalFormatting sqref="CF46">
    <cfRule type="cellIs" dxfId="3168" priority="2306" operator="lessThan">
      <formula>$C$4</formula>
    </cfRule>
  </conditionalFormatting>
  <conditionalFormatting sqref="CF47">
    <cfRule type="cellIs" dxfId="3167" priority="2307" operator="lessThan">
      <formula>$C$4</formula>
    </cfRule>
  </conditionalFormatting>
  <conditionalFormatting sqref="CF48">
    <cfRule type="cellIs" dxfId="3166" priority="2308" operator="lessThan">
      <formula>$C$4</formula>
    </cfRule>
  </conditionalFormatting>
  <conditionalFormatting sqref="CF49">
    <cfRule type="cellIs" dxfId="3165" priority="2309" operator="lessThan">
      <formula>$C$4</formula>
    </cfRule>
  </conditionalFormatting>
  <conditionalFormatting sqref="CF50">
    <cfRule type="cellIs" dxfId="3164" priority="2310" operator="lessThan">
      <formula>$C$4</formula>
    </cfRule>
  </conditionalFormatting>
  <conditionalFormatting sqref="CF51">
    <cfRule type="cellIs" dxfId="3163" priority="2311" operator="lessThan">
      <formula>$C$4</formula>
    </cfRule>
  </conditionalFormatting>
  <conditionalFormatting sqref="CF52">
    <cfRule type="cellIs" dxfId="3162" priority="2312" operator="lessThan">
      <formula>$C$4</formula>
    </cfRule>
  </conditionalFormatting>
  <conditionalFormatting sqref="CF53">
    <cfRule type="cellIs" dxfId="3161" priority="2313" operator="lessThan">
      <formula>$C$4</formula>
    </cfRule>
  </conditionalFormatting>
  <conditionalFormatting sqref="CF54">
    <cfRule type="cellIs" dxfId="3160" priority="2314" operator="lessThan">
      <formula>$C$4</formula>
    </cfRule>
  </conditionalFormatting>
  <conditionalFormatting sqref="CF55">
    <cfRule type="cellIs" dxfId="3159" priority="2315" operator="lessThan">
      <formula>$C$4</formula>
    </cfRule>
  </conditionalFormatting>
  <conditionalFormatting sqref="CF56">
    <cfRule type="cellIs" dxfId="3158" priority="2316" operator="lessThan">
      <formula>$C$4</formula>
    </cfRule>
  </conditionalFormatting>
  <conditionalFormatting sqref="CF57">
    <cfRule type="cellIs" dxfId="3157" priority="2317" operator="lessThan">
      <formula>$C$4</formula>
    </cfRule>
  </conditionalFormatting>
  <conditionalFormatting sqref="CF58">
    <cfRule type="cellIs" dxfId="3156" priority="2318" operator="lessThan">
      <formula>$C$4</formula>
    </cfRule>
  </conditionalFormatting>
  <conditionalFormatting sqref="CF59">
    <cfRule type="cellIs" dxfId="3155" priority="2319" operator="lessThan">
      <formula>$C$4</formula>
    </cfRule>
  </conditionalFormatting>
  <conditionalFormatting sqref="CF60">
    <cfRule type="cellIs" dxfId="3154" priority="2320" operator="lessThan">
      <formula>$C$4</formula>
    </cfRule>
  </conditionalFormatting>
  <conditionalFormatting sqref="CG11">
    <cfRule type="cellIs" dxfId="3153" priority="2321" operator="lessThan">
      <formula>$C$4</formula>
    </cfRule>
  </conditionalFormatting>
  <conditionalFormatting sqref="CG12">
    <cfRule type="cellIs" dxfId="3152" priority="2322" operator="lessThan">
      <formula>$C$4</formula>
    </cfRule>
  </conditionalFormatting>
  <conditionalFormatting sqref="CG13">
    <cfRule type="cellIs" dxfId="3151" priority="2323" operator="lessThan">
      <formula>$C$4</formula>
    </cfRule>
  </conditionalFormatting>
  <conditionalFormatting sqref="CG14">
    <cfRule type="cellIs" dxfId="3150" priority="2324" operator="lessThan">
      <formula>$C$4</formula>
    </cfRule>
  </conditionalFormatting>
  <conditionalFormatting sqref="CG15">
    <cfRule type="cellIs" dxfId="3149" priority="2325" operator="lessThan">
      <formula>$C$4</formula>
    </cfRule>
  </conditionalFormatting>
  <conditionalFormatting sqref="CG16">
    <cfRule type="cellIs" dxfId="3148" priority="2326" operator="lessThan">
      <formula>$C$4</formula>
    </cfRule>
  </conditionalFormatting>
  <conditionalFormatting sqref="CG17">
    <cfRule type="cellIs" dxfId="3147" priority="2327" operator="lessThan">
      <formula>$C$4</formula>
    </cfRule>
  </conditionalFormatting>
  <conditionalFormatting sqref="CG18">
    <cfRule type="cellIs" dxfId="3146" priority="2328" operator="lessThan">
      <formula>$C$4</formula>
    </cfRule>
  </conditionalFormatting>
  <conditionalFormatting sqref="CG19">
    <cfRule type="cellIs" dxfId="3145" priority="2329" operator="lessThan">
      <formula>$C$4</formula>
    </cfRule>
  </conditionalFormatting>
  <conditionalFormatting sqref="CG20">
    <cfRule type="cellIs" dxfId="3144" priority="2330" operator="lessThan">
      <formula>$C$4</formula>
    </cfRule>
  </conditionalFormatting>
  <conditionalFormatting sqref="CG21">
    <cfRule type="cellIs" dxfId="3143" priority="2331" operator="lessThan">
      <formula>$C$4</formula>
    </cfRule>
  </conditionalFormatting>
  <conditionalFormatting sqref="CG22">
    <cfRule type="cellIs" dxfId="3142" priority="2332" operator="lessThan">
      <formula>$C$4</formula>
    </cfRule>
  </conditionalFormatting>
  <conditionalFormatting sqref="CG23">
    <cfRule type="cellIs" dxfId="3141" priority="2333" operator="lessThan">
      <formula>$C$4</formula>
    </cfRule>
  </conditionalFormatting>
  <conditionalFormatting sqref="CG24">
    <cfRule type="cellIs" dxfId="3140" priority="2334" operator="lessThan">
      <formula>$C$4</formula>
    </cfRule>
  </conditionalFormatting>
  <conditionalFormatting sqref="CG25">
    <cfRule type="cellIs" dxfId="3139" priority="2335" operator="lessThan">
      <formula>$C$4</formula>
    </cfRule>
  </conditionalFormatting>
  <conditionalFormatting sqref="CG26">
    <cfRule type="cellIs" dxfId="3138" priority="2336" operator="lessThan">
      <formula>$C$4</formula>
    </cfRule>
  </conditionalFormatting>
  <conditionalFormatting sqref="CG27">
    <cfRule type="cellIs" dxfId="3137" priority="2337" operator="lessThan">
      <formula>$C$4</formula>
    </cfRule>
  </conditionalFormatting>
  <conditionalFormatting sqref="CG28">
    <cfRule type="cellIs" dxfId="3136" priority="2338" operator="lessThan">
      <formula>$C$4</formula>
    </cfRule>
  </conditionalFormatting>
  <conditionalFormatting sqref="CG29">
    <cfRule type="cellIs" dxfId="3135" priority="2339" operator="lessThan">
      <formula>$C$4</formula>
    </cfRule>
  </conditionalFormatting>
  <conditionalFormatting sqref="CG30">
    <cfRule type="cellIs" dxfId="3134" priority="2340" operator="lessThan">
      <formula>$C$4</formula>
    </cfRule>
  </conditionalFormatting>
  <conditionalFormatting sqref="CG31">
    <cfRule type="cellIs" dxfId="3133" priority="2341" operator="lessThan">
      <formula>$C$4</formula>
    </cfRule>
  </conditionalFormatting>
  <conditionalFormatting sqref="CG32">
    <cfRule type="cellIs" dxfId="3132" priority="2342" operator="lessThan">
      <formula>$C$4</formula>
    </cfRule>
  </conditionalFormatting>
  <conditionalFormatting sqref="CG33">
    <cfRule type="cellIs" dxfId="3131" priority="2343" operator="lessThan">
      <formula>$C$4</formula>
    </cfRule>
  </conditionalFormatting>
  <conditionalFormatting sqref="CG34">
    <cfRule type="cellIs" dxfId="3130" priority="2344" operator="lessThan">
      <formula>$C$4</formula>
    </cfRule>
  </conditionalFormatting>
  <conditionalFormatting sqref="CG35">
    <cfRule type="cellIs" dxfId="3129" priority="2345" operator="lessThan">
      <formula>$C$4</formula>
    </cfRule>
  </conditionalFormatting>
  <conditionalFormatting sqref="CG36">
    <cfRule type="cellIs" dxfId="3128" priority="2346" operator="lessThan">
      <formula>$C$4</formula>
    </cfRule>
  </conditionalFormatting>
  <conditionalFormatting sqref="CG37">
    <cfRule type="cellIs" dxfId="3127" priority="2347" operator="lessThan">
      <formula>$C$4</formula>
    </cfRule>
  </conditionalFormatting>
  <conditionalFormatting sqref="CG38">
    <cfRule type="cellIs" dxfId="3126" priority="2348" operator="lessThan">
      <formula>$C$4</formula>
    </cfRule>
  </conditionalFormatting>
  <conditionalFormatting sqref="CG39">
    <cfRule type="cellIs" dxfId="3125" priority="2349" operator="lessThan">
      <formula>$C$4</formula>
    </cfRule>
  </conditionalFormatting>
  <conditionalFormatting sqref="CG40">
    <cfRule type="cellIs" dxfId="3124" priority="2350" operator="lessThan">
      <formula>$C$4</formula>
    </cfRule>
  </conditionalFormatting>
  <conditionalFormatting sqref="CG41">
    <cfRule type="cellIs" dxfId="3123" priority="2351" operator="lessThan">
      <formula>$C$4</formula>
    </cfRule>
  </conditionalFormatting>
  <conditionalFormatting sqref="CG42">
    <cfRule type="cellIs" dxfId="3122" priority="2352" operator="lessThan">
      <formula>$C$4</formula>
    </cfRule>
  </conditionalFormatting>
  <conditionalFormatting sqref="CG43">
    <cfRule type="cellIs" dxfId="3121" priority="2353" operator="lessThan">
      <formula>$C$4</formula>
    </cfRule>
  </conditionalFormatting>
  <conditionalFormatting sqref="CG44">
    <cfRule type="cellIs" dxfId="3120" priority="2354" operator="lessThan">
      <formula>$C$4</formula>
    </cfRule>
  </conditionalFormatting>
  <conditionalFormatting sqref="CG45">
    <cfRule type="cellIs" dxfId="3119" priority="2355" operator="lessThan">
      <formula>$C$4</formula>
    </cfRule>
  </conditionalFormatting>
  <conditionalFormatting sqref="CG46">
    <cfRule type="cellIs" dxfId="3118" priority="2356" operator="lessThan">
      <formula>$C$4</formula>
    </cfRule>
  </conditionalFormatting>
  <conditionalFormatting sqref="CG47">
    <cfRule type="cellIs" dxfId="3117" priority="2357" operator="lessThan">
      <formula>$C$4</formula>
    </cfRule>
  </conditionalFormatting>
  <conditionalFormatting sqref="CG48">
    <cfRule type="cellIs" dxfId="3116" priority="2358" operator="lessThan">
      <formula>$C$4</formula>
    </cfRule>
  </conditionalFormatting>
  <conditionalFormatting sqref="CG49">
    <cfRule type="cellIs" dxfId="3115" priority="2359" operator="lessThan">
      <formula>$C$4</formula>
    </cfRule>
  </conditionalFormatting>
  <conditionalFormatting sqref="CG50">
    <cfRule type="cellIs" dxfId="3114" priority="2360" operator="lessThan">
      <formula>$C$4</formula>
    </cfRule>
  </conditionalFormatting>
  <conditionalFormatting sqref="CG51">
    <cfRule type="cellIs" dxfId="3113" priority="2361" operator="lessThan">
      <formula>$C$4</formula>
    </cfRule>
  </conditionalFormatting>
  <conditionalFormatting sqref="CG52">
    <cfRule type="cellIs" dxfId="3112" priority="2362" operator="lessThan">
      <formula>$C$4</formula>
    </cfRule>
  </conditionalFormatting>
  <conditionalFormatting sqref="CG53">
    <cfRule type="cellIs" dxfId="3111" priority="2363" operator="lessThan">
      <formula>$C$4</formula>
    </cfRule>
  </conditionalFormatting>
  <conditionalFormatting sqref="CG54">
    <cfRule type="cellIs" dxfId="3110" priority="2364" operator="lessThan">
      <formula>$C$4</formula>
    </cfRule>
  </conditionalFormatting>
  <conditionalFormatting sqref="CG55">
    <cfRule type="cellIs" dxfId="3109" priority="2365" operator="lessThan">
      <formula>$C$4</formula>
    </cfRule>
  </conditionalFormatting>
  <conditionalFormatting sqref="CG56">
    <cfRule type="cellIs" dxfId="3108" priority="2366" operator="lessThan">
      <formula>$C$4</formula>
    </cfRule>
  </conditionalFormatting>
  <conditionalFormatting sqref="CG57">
    <cfRule type="cellIs" dxfId="3107" priority="2367" operator="lessThan">
      <formula>$C$4</formula>
    </cfRule>
  </conditionalFormatting>
  <conditionalFormatting sqref="CG58">
    <cfRule type="cellIs" dxfId="3106" priority="2368" operator="lessThan">
      <formula>$C$4</formula>
    </cfRule>
  </conditionalFormatting>
  <conditionalFormatting sqref="CG59">
    <cfRule type="cellIs" dxfId="3105" priority="2369" operator="lessThan">
      <formula>$C$4</formula>
    </cfRule>
  </conditionalFormatting>
  <conditionalFormatting sqref="CG60">
    <cfRule type="cellIs" dxfId="3104" priority="2370" operator="lessThan">
      <formula>$C$4</formula>
    </cfRule>
  </conditionalFormatting>
  <conditionalFormatting sqref="CM11">
    <cfRule type="cellIs" dxfId="3103" priority="2371" operator="lessThan">
      <formula>$C$4</formula>
    </cfRule>
  </conditionalFormatting>
  <conditionalFormatting sqref="CM12">
    <cfRule type="cellIs" dxfId="3102" priority="2372" operator="lessThan">
      <formula>$C$4</formula>
    </cfRule>
  </conditionalFormatting>
  <conditionalFormatting sqref="CM13">
    <cfRule type="cellIs" dxfId="3101" priority="2373" operator="lessThan">
      <formula>$C$4</formula>
    </cfRule>
  </conditionalFormatting>
  <conditionalFormatting sqref="CM14">
    <cfRule type="cellIs" dxfId="3100" priority="2374" operator="lessThan">
      <formula>$C$4</formula>
    </cfRule>
  </conditionalFormatting>
  <conditionalFormatting sqref="CM15">
    <cfRule type="cellIs" dxfId="3099" priority="2375" operator="lessThan">
      <formula>$C$4</formula>
    </cfRule>
  </conditionalFormatting>
  <conditionalFormatting sqref="CM16">
    <cfRule type="cellIs" dxfId="3098" priority="2376" operator="lessThan">
      <formula>$C$4</formula>
    </cfRule>
  </conditionalFormatting>
  <conditionalFormatting sqref="CM17">
    <cfRule type="cellIs" dxfId="3097" priority="2377" operator="lessThan">
      <formula>$C$4</formula>
    </cfRule>
  </conditionalFormatting>
  <conditionalFormatting sqref="CM18">
    <cfRule type="cellIs" dxfId="3096" priority="2378" operator="lessThan">
      <formula>$C$4</formula>
    </cfRule>
  </conditionalFormatting>
  <conditionalFormatting sqref="CM19">
    <cfRule type="cellIs" dxfId="3095" priority="2379" operator="lessThan">
      <formula>$C$4</formula>
    </cfRule>
  </conditionalFormatting>
  <conditionalFormatting sqref="CM20">
    <cfRule type="cellIs" dxfId="3094" priority="2380" operator="lessThan">
      <formula>$C$4</formula>
    </cfRule>
  </conditionalFormatting>
  <conditionalFormatting sqref="CM21">
    <cfRule type="cellIs" dxfId="3093" priority="2381" operator="lessThan">
      <formula>$C$4</formula>
    </cfRule>
  </conditionalFormatting>
  <conditionalFormatting sqref="CM22">
    <cfRule type="cellIs" dxfId="3092" priority="2382" operator="lessThan">
      <formula>$C$4</formula>
    </cfRule>
  </conditionalFormatting>
  <conditionalFormatting sqref="CM23">
    <cfRule type="cellIs" dxfId="3091" priority="2383" operator="lessThan">
      <formula>$C$4</formula>
    </cfRule>
  </conditionalFormatting>
  <conditionalFormatting sqref="CM24">
    <cfRule type="cellIs" dxfId="3090" priority="2384" operator="lessThan">
      <formula>$C$4</formula>
    </cfRule>
  </conditionalFormatting>
  <conditionalFormatting sqref="CM25">
    <cfRule type="cellIs" dxfId="3089" priority="2385" operator="lessThan">
      <formula>$C$4</formula>
    </cfRule>
  </conditionalFormatting>
  <conditionalFormatting sqref="CM26">
    <cfRule type="cellIs" dxfId="3088" priority="2386" operator="lessThan">
      <formula>$C$4</formula>
    </cfRule>
  </conditionalFormatting>
  <conditionalFormatting sqref="CM27">
    <cfRule type="cellIs" dxfId="3087" priority="2387" operator="lessThan">
      <formula>$C$4</formula>
    </cfRule>
  </conditionalFormatting>
  <conditionalFormatting sqref="CM28">
    <cfRule type="cellIs" dxfId="3086" priority="2388" operator="lessThan">
      <formula>$C$4</formula>
    </cfRule>
  </conditionalFormatting>
  <conditionalFormatting sqref="CM29">
    <cfRule type="cellIs" dxfId="3085" priority="2389" operator="lessThan">
      <formula>$C$4</formula>
    </cfRule>
  </conditionalFormatting>
  <conditionalFormatting sqref="CM30">
    <cfRule type="cellIs" dxfId="3084" priority="2390" operator="lessThan">
      <formula>$C$4</formula>
    </cfRule>
  </conditionalFormatting>
  <conditionalFormatting sqref="CM31">
    <cfRule type="cellIs" dxfId="3083" priority="2391" operator="lessThan">
      <formula>$C$4</formula>
    </cfRule>
  </conditionalFormatting>
  <conditionalFormatting sqref="CM32">
    <cfRule type="cellIs" dxfId="3082" priority="2392" operator="lessThan">
      <formula>$C$4</formula>
    </cfRule>
  </conditionalFormatting>
  <conditionalFormatting sqref="CM33">
    <cfRule type="cellIs" dxfId="3081" priority="2393" operator="lessThan">
      <formula>$C$4</formula>
    </cfRule>
  </conditionalFormatting>
  <conditionalFormatting sqref="CM34">
    <cfRule type="cellIs" dxfId="3080" priority="2394" operator="lessThan">
      <formula>$C$4</formula>
    </cfRule>
  </conditionalFormatting>
  <conditionalFormatting sqref="CM35">
    <cfRule type="cellIs" dxfId="3079" priority="2395" operator="lessThan">
      <formula>$C$4</formula>
    </cfRule>
  </conditionalFormatting>
  <conditionalFormatting sqref="CM36">
    <cfRule type="cellIs" dxfId="3078" priority="2396" operator="lessThan">
      <formula>$C$4</formula>
    </cfRule>
  </conditionalFormatting>
  <conditionalFormatting sqref="CM37">
    <cfRule type="cellIs" dxfId="3077" priority="2397" operator="lessThan">
      <formula>$C$4</formula>
    </cfRule>
  </conditionalFormatting>
  <conditionalFormatting sqref="CM38">
    <cfRule type="cellIs" dxfId="3076" priority="2398" operator="lessThan">
      <formula>$C$4</formula>
    </cfRule>
  </conditionalFormatting>
  <conditionalFormatting sqref="CM39">
    <cfRule type="cellIs" dxfId="3075" priority="2399" operator="lessThan">
      <formula>$C$4</formula>
    </cfRule>
  </conditionalFormatting>
  <conditionalFormatting sqref="CM40">
    <cfRule type="cellIs" dxfId="3074" priority="2400" operator="lessThan">
      <formula>$C$4</formula>
    </cfRule>
  </conditionalFormatting>
  <conditionalFormatting sqref="CM41">
    <cfRule type="cellIs" dxfId="3073" priority="2401" operator="lessThan">
      <formula>$C$4</formula>
    </cfRule>
  </conditionalFormatting>
  <conditionalFormatting sqref="CM42">
    <cfRule type="cellIs" dxfId="3072" priority="2402" operator="lessThan">
      <formula>$C$4</formula>
    </cfRule>
  </conditionalFormatting>
  <conditionalFormatting sqref="CM43">
    <cfRule type="cellIs" dxfId="3071" priority="2403" operator="lessThan">
      <formula>$C$4</formula>
    </cfRule>
  </conditionalFormatting>
  <conditionalFormatting sqref="CM44">
    <cfRule type="cellIs" dxfId="3070" priority="2404" operator="lessThan">
      <formula>$C$4</formula>
    </cfRule>
  </conditionalFormatting>
  <conditionalFormatting sqref="CM45">
    <cfRule type="cellIs" dxfId="3069" priority="2405" operator="lessThan">
      <formula>$C$4</formula>
    </cfRule>
  </conditionalFormatting>
  <conditionalFormatting sqref="CM46">
    <cfRule type="cellIs" dxfId="3068" priority="2406" operator="lessThan">
      <formula>$C$4</formula>
    </cfRule>
  </conditionalFormatting>
  <conditionalFormatting sqref="CM47">
    <cfRule type="cellIs" dxfId="3067" priority="2407" operator="lessThan">
      <formula>$C$4</formula>
    </cfRule>
  </conditionalFormatting>
  <conditionalFormatting sqref="CM48">
    <cfRule type="cellIs" dxfId="3066" priority="2408" operator="lessThan">
      <formula>$C$4</formula>
    </cfRule>
  </conditionalFormatting>
  <conditionalFormatting sqref="CM49">
    <cfRule type="cellIs" dxfId="3065" priority="2409" operator="lessThan">
      <formula>$C$4</formula>
    </cfRule>
  </conditionalFormatting>
  <conditionalFormatting sqref="CM50">
    <cfRule type="cellIs" dxfId="3064" priority="2410" operator="lessThan">
      <formula>$C$4</formula>
    </cfRule>
  </conditionalFormatting>
  <conditionalFormatting sqref="CM51">
    <cfRule type="cellIs" dxfId="3063" priority="2411" operator="lessThan">
      <formula>$C$4</formula>
    </cfRule>
  </conditionalFormatting>
  <conditionalFormatting sqref="CM52">
    <cfRule type="cellIs" dxfId="3062" priority="2412" operator="lessThan">
      <formula>$C$4</formula>
    </cfRule>
  </conditionalFormatting>
  <conditionalFormatting sqref="CM53">
    <cfRule type="cellIs" dxfId="3061" priority="2413" operator="lessThan">
      <formula>$C$4</formula>
    </cfRule>
  </conditionalFormatting>
  <conditionalFormatting sqref="CM54">
    <cfRule type="cellIs" dxfId="3060" priority="2414" operator="lessThan">
      <formula>$C$4</formula>
    </cfRule>
  </conditionalFormatting>
  <conditionalFormatting sqref="CM55">
    <cfRule type="cellIs" dxfId="3059" priority="2415" operator="lessThan">
      <formula>$C$4</formula>
    </cfRule>
  </conditionalFormatting>
  <conditionalFormatting sqref="CM56">
    <cfRule type="cellIs" dxfId="3058" priority="2416" operator="lessThan">
      <formula>$C$4</formula>
    </cfRule>
  </conditionalFormatting>
  <conditionalFormatting sqref="CM57">
    <cfRule type="cellIs" dxfId="3057" priority="2417" operator="lessThan">
      <formula>$C$4</formula>
    </cfRule>
  </conditionalFormatting>
  <conditionalFormatting sqref="CM58">
    <cfRule type="cellIs" dxfId="3056" priority="2418" operator="lessThan">
      <formula>$C$4</formula>
    </cfRule>
  </conditionalFormatting>
  <conditionalFormatting sqref="CM59">
    <cfRule type="cellIs" dxfId="3055" priority="2419" operator="lessThan">
      <formula>$C$4</formula>
    </cfRule>
  </conditionalFormatting>
  <conditionalFormatting sqref="CM60">
    <cfRule type="cellIs" dxfId="3054" priority="2420" operator="lessThan">
      <formula>$C$4</formula>
    </cfRule>
  </conditionalFormatting>
  <conditionalFormatting sqref="CN11">
    <cfRule type="cellIs" dxfId="3053" priority="2421" operator="lessThan">
      <formula>$C$4</formula>
    </cfRule>
  </conditionalFormatting>
  <conditionalFormatting sqref="CN12">
    <cfRule type="cellIs" dxfId="3052" priority="2422" operator="lessThan">
      <formula>$C$4</formula>
    </cfRule>
  </conditionalFormatting>
  <conditionalFormatting sqref="CN13">
    <cfRule type="cellIs" dxfId="3051" priority="2423" operator="lessThan">
      <formula>$C$4</formula>
    </cfRule>
  </conditionalFormatting>
  <conditionalFormatting sqref="CN14">
    <cfRule type="cellIs" dxfId="3050" priority="2424" operator="lessThan">
      <formula>$C$4</formula>
    </cfRule>
  </conditionalFormatting>
  <conditionalFormatting sqref="CN15">
    <cfRule type="cellIs" dxfId="3049" priority="2425" operator="lessThan">
      <formula>$C$4</formula>
    </cfRule>
  </conditionalFormatting>
  <conditionalFormatting sqref="CN16">
    <cfRule type="cellIs" dxfId="3048" priority="2426" operator="lessThan">
      <formula>$C$4</formula>
    </cfRule>
  </conditionalFormatting>
  <conditionalFormatting sqref="CN17">
    <cfRule type="cellIs" dxfId="3047" priority="2427" operator="lessThan">
      <formula>$C$4</formula>
    </cfRule>
  </conditionalFormatting>
  <conditionalFormatting sqref="CN18">
    <cfRule type="cellIs" dxfId="3046" priority="2428" operator="lessThan">
      <formula>$C$4</formula>
    </cfRule>
  </conditionalFormatting>
  <conditionalFormatting sqref="CN19">
    <cfRule type="cellIs" dxfId="3045" priority="2429" operator="lessThan">
      <formula>$C$4</formula>
    </cfRule>
  </conditionalFormatting>
  <conditionalFormatting sqref="CN20">
    <cfRule type="cellIs" dxfId="3044" priority="2430" operator="lessThan">
      <formula>$C$4</formula>
    </cfRule>
  </conditionalFormatting>
  <conditionalFormatting sqref="CN21">
    <cfRule type="cellIs" dxfId="3043" priority="2431" operator="lessThan">
      <formula>$C$4</formula>
    </cfRule>
  </conditionalFormatting>
  <conditionalFormatting sqref="CN22">
    <cfRule type="cellIs" dxfId="3042" priority="2432" operator="lessThan">
      <formula>$C$4</formula>
    </cfRule>
  </conditionalFormatting>
  <conditionalFormatting sqref="CN23">
    <cfRule type="cellIs" dxfId="3041" priority="2433" operator="lessThan">
      <formula>$C$4</formula>
    </cfRule>
  </conditionalFormatting>
  <conditionalFormatting sqref="CN24">
    <cfRule type="cellIs" dxfId="3040" priority="2434" operator="lessThan">
      <formula>$C$4</formula>
    </cfRule>
  </conditionalFormatting>
  <conditionalFormatting sqref="CN25">
    <cfRule type="cellIs" dxfId="3039" priority="2435" operator="lessThan">
      <formula>$C$4</formula>
    </cfRule>
  </conditionalFormatting>
  <conditionalFormatting sqref="CN26">
    <cfRule type="cellIs" dxfId="3038" priority="2436" operator="lessThan">
      <formula>$C$4</formula>
    </cfRule>
  </conditionalFormatting>
  <conditionalFormatting sqref="CN27">
    <cfRule type="cellIs" dxfId="3037" priority="2437" operator="lessThan">
      <formula>$C$4</formula>
    </cfRule>
  </conditionalFormatting>
  <conditionalFormatting sqref="CN28">
    <cfRule type="cellIs" dxfId="3036" priority="2438" operator="lessThan">
      <formula>$C$4</formula>
    </cfRule>
  </conditionalFormatting>
  <conditionalFormatting sqref="CN29">
    <cfRule type="cellIs" dxfId="3035" priority="2439" operator="lessThan">
      <formula>$C$4</formula>
    </cfRule>
  </conditionalFormatting>
  <conditionalFormatting sqref="CN30">
    <cfRule type="cellIs" dxfId="3034" priority="2440" operator="lessThan">
      <formula>$C$4</formula>
    </cfRule>
  </conditionalFormatting>
  <conditionalFormatting sqref="CN31">
    <cfRule type="cellIs" dxfId="3033" priority="2441" operator="lessThan">
      <formula>$C$4</formula>
    </cfRule>
  </conditionalFormatting>
  <conditionalFormatting sqref="CN32">
    <cfRule type="cellIs" dxfId="3032" priority="2442" operator="lessThan">
      <formula>$C$4</formula>
    </cfRule>
  </conditionalFormatting>
  <conditionalFormatting sqref="CN33">
    <cfRule type="cellIs" dxfId="3031" priority="2443" operator="lessThan">
      <formula>$C$4</formula>
    </cfRule>
  </conditionalFormatting>
  <conditionalFormatting sqref="CN34">
    <cfRule type="cellIs" dxfId="3030" priority="2444" operator="lessThan">
      <formula>$C$4</formula>
    </cfRule>
  </conditionalFormatting>
  <conditionalFormatting sqref="CN35">
    <cfRule type="cellIs" dxfId="3029" priority="2445" operator="lessThan">
      <formula>$C$4</formula>
    </cfRule>
  </conditionalFormatting>
  <conditionalFormatting sqref="CN36">
    <cfRule type="cellIs" dxfId="3028" priority="2446" operator="lessThan">
      <formula>$C$4</formula>
    </cfRule>
  </conditionalFormatting>
  <conditionalFormatting sqref="CN37">
    <cfRule type="cellIs" dxfId="3027" priority="2447" operator="lessThan">
      <formula>$C$4</formula>
    </cfRule>
  </conditionalFormatting>
  <conditionalFormatting sqref="CN38">
    <cfRule type="cellIs" dxfId="3026" priority="2448" operator="lessThan">
      <formula>$C$4</formula>
    </cfRule>
  </conditionalFormatting>
  <conditionalFormatting sqref="CN39">
    <cfRule type="cellIs" dxfId="3025" priority="2449" operator="lessThan">
      <formula>$C$4</formula>
    </cfRule>
  </conditionalFormatting>
  <conditionalFormatting sqref="CN40">
    <cfRule type="cellIs" dxfId="3024" priority="2450" operator="lessThan">
      <formula>$C$4</formula>
    </cfRule>
  </conditionalFormatting>
  <conditionalFormatting sqref="CN41">
    <cfRule type="cellIs" dxfId="3023" priority="2451" operator="lessThan">
      <formula>$C$4</formula>
    </cfRule>
  </conditionalFormatting>
  <conditionalFormatting sqref="CN42">
    <cfRule type="cellIs" dxfId="3022" priority="2452" operator="lessThan">
      <formula>$C$4</formula>
    </cfRule>
  </conditionalFormatting>
  <conditionalFormatting sqref="CN43">
    <cfRule type="cellIs" dxfId="3021" priority="2453" operator="lessThan">
      <formula>$C$4</formula>
    </cfRule>
  </conditionalFormatting>
  <conditionalFormatting sqref="CN44">
    <cfRule type="cellIs" dxfId="3020" priority="2454" operator="lessThan">
      <formula>$C$4</formula>
    </cfRule>
  </conditionalFormatting>
  <conditionalFormatting sqref="CN45">
    <cfRule type="cellIs" dxfId="3019" priority="2455" operator="lessThan">
      <formula>$C$4</formula>
    </cfRule>
  </conditionalFormatting>
  <conditionalFormatting sqref="CN46">
    <cfRule type="cellIs" dxfId="3018" priority="2456" operator="lessThan">
      <formula>$C$4</formula>
    </cfRule>
  </conditionalFormatting>
  <conditionalFormatting sqref="CN47">
    <cfRule type="cellIs" dxfId="3017" priority="2457" operator="lessThan">
      <formula>$C$4</formula>
    </cfRule>
  </conditionalFormatting>
  <conditionalFormatting sqref="CN48">
    <cfRule type="cellIs" dxfId="3016" priority="2458" operator="lessThan">
      <formula>$C$4</formula>
    </cfRule>
  </conditionalFormatting>
  <conditionalFormatting sqref="CN49">
    <cfRule type="cellIs" dxfId="3015" priority="2459" operator="lessThan">
      <formula>$C$4</formula>
    </cfRule>
  </conditionalFormatting>
  <conditionalFormatting sqref="CN50">
    <cfRule type="cellIs" dxfId="3014" priority="2460" operator="lessThan">
      <formula>$C$4</formula>
    </cfRule>
  </conditionalFormatting>
  <conditionalFormatting sqref="CN51">
    <cfRule type="cellIs" dxfId="3013" priority="2461" operator="lessThan">
      <formula>$C$4</formula>
    </cfRule>
  </conditionalFormatting>
  <conditionalFormatting sqref="CN52">
    <cfRule type="cellIs" dxfId="3012" priority="2462" operator="lessThan">
      <formula>$C$4</formula>
    </cfRule>
  </conditionalFormatting>
  <conditionalFormatting sqref="CN53">
    <cfRule type="cellIs" dxfId="3011" priority="2463" operator="lessThan">
      <formula>$C$4</formula>
    </cfRule>
  </conditionalFormatting>
  <conditionalFormatting sqref="CN54">
    <cfRule type="cellIs" dxfId="3010" priority="2464" operator="lessThan">
      <formula>$C$4</formula>
    </cfRule>
  </conditionalFormatting>
  <conditionalFormatting sqref="CN55">
    <cfRule type="cellIs" dxfId="3009" priority="2465" operator="lessThan">
      <formula>$C$4</formula>
    </cfRule>
  </conditionalFormatting>
  <conditionalFormatting sqref="CN56">
    <cfRule type="cellIs" dxfId="3008" priority="2466" operator="lessThan">
      <formula>$C$4</formula>
    </cfRule>
  </conditionalFormatting>
  <conditionalFormatting sqref="CN57">
    <cfRule type="cellIs" dxfId="3007" priority="2467" operator="lessThan">
      <formula>$C$4</formula>
    </cfRule>
  </conditionalFormatting>
  <conditionalFormatting sqref="CN58">
    <cfRule type="cellIs" dxfId="3006" priority="2468" operator="lessThan">
      <formula>$C$4</formula>
    </cfRule>
  </conditionalFormatting>
  <conditionalFormatting sqref="CN59">
    <cfRule type="cellIs" dxfId="3005" priority="2469" operator="lessThan">
      <formula>$C$4</formula>
    </cfRule>
  </conditionalFormatting>
  <conditionalFormatting sqref="CN60">
    <cfRule type="cellIs" dxfId="3004" priority="2470" operator="lessThan">
      <formula>$C$4</formula>
    </cfRule>
  </conditionalFormatting>
  <conditionalFormatting sqref="CO11">
    <cfRule type="cellIs" dxfId="3003" priority="2471" operator="lessThan">
      <formula>$C$4</formula>
    </cfRule>
  </conditionalFormatting>
  <conditionalFormatting sqref="CO12">
    <cfRule type="cellIs" dxfId="3002" priority="2472" operator="lessThan">
      <formula>$C$4</formula>
    </cfRule>
  </conditionalFormatting>
  <conditionalFormatting sqref="CO13">
    <cfRule type="cellIs" dxfId="3001" priority="2473" operator="lessThan">
      <formula>$C$4</formula>
    </cfRule>
  </conditionalFormatting>
  <conditionalFormatting sqref="CO14">
    <cfRule type="cellIs" dxfId="3000" priority="2474" operator="lessThan">
      <formula>$C$4</formula>
    </cfRule>
  </conditionalFormatting>
  <conditionalFormatting sqref="CO15">
    <cfRule type="cellIs" dxfId="2999" priority="2475" operator="lessThan">
      <formula>$C$4</formula>
    </cfRule>
  </conditionalFormatting>
  <conditionalFormatting sqref="CO16">
    <cfRule type="cellIs" dxfId="2998" priority="2476" operator="lessThan">
      <formula>$C$4</formula>
    </cfRule>
  </conditionalFormatting>
  <conditionalFormatting sqref="CO17">
    <cfRule type="cellIs" dxfId="2997" priority="2477" operator="lessThan">
      <formula>$C$4</formula>
    </cfRule>
  </conditionalFormatting>
  <conditionalFormatting sqref="CO18">
    <cfRule type="cellIs" dxfId="2996" priority="2478" operator="lessThan">
      <formula>$C$4</formula>
    </cfRule>
  </conditionalFormatting>
  <conditionalFormatting sqref="CO19">
    <cfRule type="cellIs" dxfId="2995" priority="2479" operator="lessThan">
      <formula>$C$4</formula>
    </cfRule>
  </conditionalFormatting>
  <conditionalFormatting sqref="CO20">
    <cfRule type="cellIs" dxfId="2994" priority="2480" operator="lessThan">
      <formula>$C$4</formula>
    </cfRule>
  </conditionalFormatting>
  <conditionalFormatting sqref="CO21">
    <cfRule type="cellIs" dxfId="2993" priority="2481" operator="lessThan">
      <formula>$C$4</formula>
    </cfRule>
  </conditionalFormatting>
  <conditionalFormatting sqref="CO22">
    <cfRule type="cellIs" dxfId="2992" priority="2482" operator="lessThan">
      <formula>$C$4</formula>
    </cfRule>
  </conditionalFormatting>
  <conditionalFormatting sqref="CO23">
    <cfRule type="cellIs" dxfId="2991" priority="2483" operator="lessThan">
      <formula>$C$4</formula>
    </cfRule>
  </conditionalFormatting>
  <conditionalFormatting sqref="CO24">
    <cfRule type="cellIs" dxfId="2990" priority="2484" operator="lessThan">
      <formula>$C$4</formula>
    </cfRule>
  </conditionalFormatting>
  <conditionalFormatting sqref="CO25">
    <cfRule type="cellIs" dxfId="2989" priority="2485" operator="lessThan">
      <formula>$C$4</formula>
    </cfRule>
  </conditionalFormatting>
  <conditionalFormatting sqref="CO26">
    <cfRule type="cellIs" dxfId="2988" priority="2486" operator="lessThan">
      <formula>$C$4</formula>
    </cfRule>
  </conditionalFormatting>
  <conditionalFormatting sqref="CO27">
    <cfRule type="cellIs" dxfId="2987" priority="2487" operator="lessThan">
      <formula>$C$4</formula>
    </cfRule>
  </conditionalFormatting>
  <conditionalFormatting sqref="CO28">
    <cfRule type="cellIs" dxfId="2986" priority="2488" operator="lessThan">
      <formula>$C$4</formula>
    </cfRule>
  </conditionalFormatting>
  <conditionalFormatting sqref="CO29">
    <cfRule type="cellIs" dxfId="2985" priority="2489" operator="lessThan">
      <formula>$C$4</formula>
    </cfRule>
  </conditionalFormatting>
  <conditionalFormatting sqref="CO30">
    <cfRule type="cellIs" dxfId="2984" priority="2490" operator="lessThan">
      <formula>$C$4</formula>
    </cfRule>
  </conditionalFormatting>
  <conditionalFormatting sqref="CO31">
    <cfRule type="cellIs" dxfId="2983" priority="2491" operator="lessThan">
      <formula>$C$4</formula>
    </cfRule>
  </conditionalFormatting>
  <conditionalFormatting sqref="CO32">
    <cfRule type="cellIs" dxfId="2982" priority="2492" operator="lessThan">
      <formula>$C$4</formula>
    </cfRule>
  </conditionalFormatting>
  <conditionalFormatting sqref="CO33">
    <cfRule type="cellIs" dxfId="2981" priority="2493" operator="lessThan">
      <formula>$C$4</formula>
    </cfRule>
  </conditionalFormatting>
  <conditionalFormatting sqref="CO34">
    <cfRule type="cellIs" dxfId="2980" priority="2494" operator="lessThan">
      <formula>$C$4</formula>
    </cfRule>
  </conditionalFormatting>
  <conditionalFormatting sqref="CO35">
    <cfRule type="cellIs" dxfId="2979" priority="2495" operator="lessThan">
      <formula>$C$4</formula>
    </cfRule>
  </conditionalFormatting>
  <conditionalFormatting sqref="CO36">
    <cfRule type="cellIs" dxfId="2978" priority="2496" operator="lessThan">
      <formula>$C$4</formula>
    </cfRule>
  </conditionalFormatting>
  <conditionalFormatting sqref="CO37">
    <cfRule type="cellIs" dxfId="2977" priority="2497" operator="lessThan">
      <formula>$C$4</formula>
    </cfRule>
  </conditionalFormatting>
  <conditionalFormatting sqref="CO38">
    <cfRule type="cellIs" dxfId="2976" priority="2498" operator="lessThan">
      <formula>$C$4</formula>
    </cfRule>
  </conditionalFormatting>
  <conditionalFormatting sqref="CO39">
    <cfRule type="cellIs" dxfId="2975" priority="2499" operator="lessThan">
      <formula>$C$4</formula>
    </cfRule>
  </conditionalFormatting>
  <conditionalFormatting sqref="CO40">
    <cfRule type="cellIs" dxfId="2974" priority="2500" operator="lessThan">
      <formula>$C$4</formula>
    </cfRule>
  </conditionalFormatting>
  <conditionalFormatting sqref="CO41">
    <cfRule type="cellIs" dxfId="2973" priority="2501" operator="lessThan">
      <formula>$C$4</formula>
    </cfRule>
  </conditionalFormatting>
  <conditionalFormatting sqref="CO42">
    <cfRule type="cellIs" dxfId="2972" priority="2502" operator="lessThan">
      <formula>$C$4</formula>
    </cfRule>
  </conditionalFormatting>
  <conditionalFormatting sqref="CO43">
    <cfRule type="cellIs" dxfId="2971" priority="2503" operator="lessThan">
      <formula>$C$4</formula>
    </cfRule>
  </conditionalFormatting>
  <conditionalFormatting sqref="CO44">
    <cfRule type="cellIs" dxfId="2970" priority="2504" operator="lessThan">
      <formula>$C$4</formula>
    </cfRule>
  </conditionalFormatting>
  <conditionalFormatting sqref="CO45">
    <cfRule type="cellIs" dxfId="2969" priority="2505" operator="lessThan">
      <formula>$C$4</formula>
    </cfRule>
  </conditionalFormatting>
  <conditionalFormatting sqref="CO46">
    <cfRule type="cellIs" dxfId="2968" priority="2506" operator="lessThan">
      <formula>$C$4</formula>
    </cfRule>
  </conditionalFormatting>
  <conditionalFormatting sqref="CO47">
    <cfRule type="cellIs" dxfId="2967" priority="2507" operator="lessThan">
      <formula>$C$4</formula>
    </cfRule>
  </conditionalFormatting>
  <conditionalFormatting sqref="CO48">
    <cfRule type="cellIs" dxfId="2966" priority="2508" operator="lessThan">
      <formula>$C$4</formula>
    </cfRule>
  </conditionalFormatting>
  <conditionalFormatting sqref="CO49">
    <cfRule type="cellIs" dxfId="2965" priority="2509" operator="lessThan">
      <formula>$C$4</formula>
    </cfRule>
  </conditionalFormatting>
  <conditionalFormatting sqref="CO50">
    <cfRule type="cellIs" dxfId="2964" priority="2510" operator="lessThan">
      <formula>$C$4</formula>
    </cfRule>
  </conditionalFormatting>
  <conditionalFormatting sqref="CO51">
    <cfRule type="cellIs" dxfId="2963" priority="2511" operator="lessThan">
      <formula>$C$4</formula>
    </cfRule>
  </conditionalFormatting>
  <conditionalFormatting sqref="CO52">
    <cfRule type="cellIs" dxfId="2962" priority="2512" operator="lessThan">
      <formula>$C$4</formula>
    </cfRule>
  </conditionalFormatting>
  <conditionalFormatting sqref="CO53">
    <cfRule type="cellIs" dxfId="2961" priority="2513" operator="lessThan">
      <formula>$C$4</formula>
    </cfRule>
  </conditionalFormatting>
  <conditionalFormatting sqref="CO54">
    <cfRule type="cellIs" dxfId="2960" priority="2514" operator="lessThan">
      <formula>$C$4</formula>
    </cfRule>
  </conditionalFormatting>
  <conditionalFormatting sqref="CO55">
    <cfRule type="cellIs" dxfId="2959" priority="2515" operator="lessThan">
      <formula>$C$4</formula>
    </cfRule>
  </conditionalFormatting>
  <conditionalFormatting sqref="CO56">
    <cfRule type="cellIs" dxfId="2958" priority="2516" operator="lessThan">
      <formula>$C$4</formula>
    </cfRule>
  </conditionalFormatting>
  <conditionalFormatting sqref="CO57">
    <cfRule type="cellIs" dxfId="2957" priority="2517" operator="lessThan">
      <formula>$C$4</formula>
    </cfRule>
  </conditionalFormatting>
  <conditionalFormatting sqref="CO58">
    <cfRule type="cellIs" dxfId="2956" priority="2518" operator="lessThan">
      <formula>$C$4</formula>
    </cfRule>
  </conditionalFormatting>
  <conditionalFormatting sqref="CO59">
    <cfRule type="cellIs" dxfId="2955" priority="2519" operator="lessThan">
      <formula>$C$4</formula>
    </cfRule>
  </conditionalFormatting>
  <conditionalFormatting sqref="CO60">
    <cfRule type="cellIs" dxfId="2954" priority="2520" operator="lessThan">
      <formula>$C$4</formula>
    </cfRule>
  </conditionalFormatting>
  <conditionalFormatting sqref="R11 R13">
    <cfRule type="cellIs" dxfId="2953" priority="2521" operator="lessThan">
      <formula>$C$4</formula>
    </cfRule>
  </conditionalFormatting>
  <conditionalFormatting sqref="R12 R14">
    <cfRule type="cellIs" dxfId="2952" priority="2522" operator="lessThan">
      <formula>$C$4</formula>
    </cfRule>
  </conditionalFormatting>
  <conditionalFormatting sqref="R15">
    <cfRule type="cellIs" dxfId="2951" priority="2525" operator="lessThan">
      <formula>$C$4</formula>
    </cfRule>
  </conditionalFormatting>
  <conditionalFormatting sqref="R16">
    <cfRule type="cellIs" dxfId="2950" priority="2526" operator="lessThan">
      <formula>$C$4</formula>
    </cfRule>
  </conditionalFormatting>
  <conditionalFormatting sqref="R17">
    <cfRule type="cellIs" dxfId="2949" priority="2527" operator="lessThan">
      <formula>$C$4</formula>
    </cfRule>
  </conditionalFormatting>
  <conditionalFormatting sqref="R18">
    <cfRule type="cellIs" dxfId="2948" priority="2528" operator="lessThan">
      <formula>$C$4</formula>
    </cfRule>
  </conditionalFormatting>
  <conditionalFormatting sqref="R19">
    <cfRule type="cellIs" dxfId="2947" priority="2529" operator="lessThan">
      <formula>$C$4</formula>
    </cfRule>
  </conditionalFormatting>
  <conditionalFormatting sqref="R20">
    <cfRule type="cellIs" dxfId="2946" priority="2530" operator="lessThan">
      <formula>$C$4</formula>
    </cfRule>
  </conditionalFormatting>
  <conditionalFormatting sqref="R21">
    <cfRule type="cellIs" dxfId="2945" priority="2531" operator="lessThan">
      <formula>$C$4</formula>
    </cfRule>
  </conditionalFormatting>
  <conditionalFormatting sqref="R22">
    <cfRule type="cellIs" dxfId="2944" priority="2532" operator="lessThan">
      <formula>$C$4</formula>
    </cfRule>
  </conditionalFormatting>
  <conditionalFormatting sqref="R23">
    <cfRule type="cellIs" dxfId="2943" priority="2533" operator="lessThan">
      <formula>$C$4</formula>
    </cfRule>
  </conditionalFormatting>
  <conditionalFormatting sqref="R24">
    <cfRule type="cellIs" dxfId="2942" priority="2534" operator="lessThan">
      <formula>$C$4</formula>
    </cfRule>
  </conditionalFormatting>
  <conditionalFormatting sqref="R25">
    <cfRule type="cellIs" dxfId="2941" priority="2535" operator="lessThan">
      <formula>$C$4</formula>
    </cfRule>
  </conditionalFormatting>
  <conditionalFormatting sqref="R26">
    <cfRule type="cellIs" dxfId="2940" priority="2536" operator="lessThan">
      <formula>$C$4</formula>
    </cfRule>
  </conditionalFormatting>
  <conditionalFormatting sqref="R27">
    <cfRule type="cellIs" dxfId="2939" priority="2537" operator="lessThan">
      <formula>$C$4</formula>
    </cfRule>
  </conditionalFormatting>
  <conditionalFormatting sqref="R28">
    <cfRule type="cellIs" dxfId="2938" priority="2538" operator="lessThan">
      <formula>$C$4</formula>
    </cfRule>
  </conditionalFormatting>
  <conditionalFormatting sqref="R29">
    <cfRule type="cellIs" dxfId="2937" priority="2539" operator="lessThan">
      <formula>$C$4</formula>
    </cfRule>
  </conditionalFormatting>
  <conditionalFormatting sqref="R30">
    <cfRule type="cellIs" dxfId="2936" priority="2540" operator="lessThan">
      <formula>$C$4</formula>
    </cfRule>
  </conditionalFormatting>
  <conditionalFormatting sqref="R31">
    <cfRule type="cellIs" dxfId="2935" priority="2541" operator="lessThan">
      <formula>$C$4</formula>
    </cfRule>
  </conditionalFormatting>
  <conditionalFormatting sqref="R32">
    <cfRule type="cellIs" dxfId="2934" priority="2542" operator="lessThan">
      <formula>$C$4</formula>
    </cfRule>
  </conditionalFormatting>
  <conditionalFormatting sqref="R33">
    <cfRule type="cellIs" dxfId="2933" priority="2543" operator="lessThan">
      <formula>$C$4</formula>
    </cfRule>
  </conditionalFormatting>
  <conditionalFormatting sqref="R34">
    <cfRule type="cellIs" dxfId="2932" priority="2544" operator="lessThan">
      <formula>$C$4</formula>
    </cfRule>
  </conditionalFormatting>
  <conditionalFormatting sqref="R35">
    <cfRule type="cellIs" dxfId="2931" priority="2545" operator="lessThan">
      <formula>$C$4</formula>
    </cfRule>
  </conditionalFormatting>
  <conditionalFormatting sqref="R36">
    <cfRule type="cellIs" dxfId="2930" priority="2546" operator="lessThan">
      <formula>$C$4</formula>
    </cfRule>
  </conditionalFormatting>
  <conditionalFormatting sqref="R37">
    <cfRule type="cellIs" dxfId="2929" priority="2547" operator="lessThan">
      <formula>$C$4</formula>
    </cfRule>
  </conditionalFormatting>
  <conditionalFormatting sqref="R38">
    <cfRule type="cellIs" dxfId="2928" priority="2548" operator="lessThan">
      <formula>$C$4</formula>
    </cfRule>
  </conditionalFormatting>
  <conditionalFormatting sqref="R39">
    <cfRule type="cellIs" dxfId="2927" priority="2549" operator="lessThan">
      <formula>$C$4</formula>
    </cfRule>
  </conditionalFormatting>
  <conditionalFormatting sqref="R40">
    <cfRule type="cellIs" dxfId="2926" priority="2550" operator="lessThan">
      <formula>$C$4</formula>
    </cfRule>
  </conditionalFormatting>
  <conditionalFormatting sqref="R41">
    <cfRule type="cellIs" dxfId="2925" priority="2551" operator="lessThan">
      <formula>$C$4</formula>
    </cfRule>
  </conditionalFormatting>
  <conditionalFormatting sqref="R42">
    <cfRule type="cellIs" dxfId="2924" priority="2552" operator="lessThan">
      <formula>$C$4</formula>
    </cfRule>
  </conditionalFormatting>
  <conditionalFormatting sqref="R43">
    <cfRule type="cellIs" dxfId="2923" priority="2553" operator="lessThan">
      <formula>$C$4</formula>
    </cfRule>
  </conditionalFormatting>
  <conditionalFormatting sqref="R44">
    <cfRule type="cellIs" dxfId="2922" priority="2554" operator="lessThan">
      <formula>$C$4</formula>
    </cfRule>
  </conditionalFormatting>
  <conditionalFormatting sqref="R45">
    <cfRule type="cellIs" dxfId="2921" priority="2555" operator="lessThan">
      <formula>$C$4</formula>
    </cfRule>
  </conditionalFormatting>
  <conditionalFormatting sqref="R46">
    <cfRule type="cellIs" dxfId="2920" priority="2556" operator="lessThan">
      <formula>$C$4</formula>
    </cfRule>
  </conditionalFormatting>
  <conditionalFormatting sqref="R47">
    <cfRule type="cellIs" dxfId="2919" priority="2557" operator="lessThan">
      <formula>$C$4</formula>
    </cfRule>
  </conditionalFormatting>
  <conditionalFormatting sqref="R48">
    <cfRule type="cellIs" dxfId="2918" priority="2558" operator="lessThan">
      <formula>$C$4</formula>
    </cfRule>
  </conditionalFormatting>
  <conditionalFormatting sqref="R49">
    <cfRule type="cellIs" dxfId="2917" priority="2559" operator="lessThan">
      <formula>$C$4</formula>
    </cfRule>
  </conditionalFormatting>
  <conditionalFormatting sqref="R50">
    <cfRule type="cellIs" dxfId="2916" priority="2560" operator="lessThan">
      <formula>$C$4</formula>
    </cfRule>
  </conditionalFormatting>
  <conditionalFormatting sqref="R51">
    <cfRule type="cellIs" dxfId="2915" priority="2561" operator="lessThan">
      <formula>$C$4</formula>
    </cfRule>
  </conditionalFormatting>
  <conditionalFormatting sqref="R52">
    <cfRule type="cellIs" dxfId="2914" priority="2562" operator="lessThan">
      <formula>$C$4</formula>
    </cfRule>
  </conditionalFormatting>
  <conditionalFormatting sqref="R53">
    <cfRule type="cellIs" dxfId="2913" priority="2563" operator="lessThan">
      <formula>$C$4</formula>
    </cfRule>
  </conditionalFormatting>
  <conditionalFormatting sqref="R54">
    <cfRule type="cellIs" dxfId="2912" priority="2564" operator="lessThan">
      <formula>$C$4</formula>
    </cfRule>
  </conditionalFormatting>
  <conditionalFormatting sqref="R55">
    <cfRule type="cellIs" dxfId="2911" priority="2565" operator="lessThan">
      <formula>$C$4</formula>
    </cfRule>
  </conditionalFormatting>
  <conditionalFormatting sqref="R56">
    <cfRule type="cellIs" dxfId="2910" priority="2566" operator="lessThan">
      <formula>$C$4</formula>
    </cfRule>
  </conditionalFormatting>
  <conditionalFormatting sqref="R57">
    <cfRule type="cellIs" dxfId="2909" priority="2567" operator="lessThan">
      <formula>$C$4</formula>
    </cfRule>
  </conditionalFormatting>
  <conditionalFormatting sqref="R58">
    <cfRule type="cellIs" dxfId="2908" priority="2568" operator="lessThan">
      <formula>$C$4</formula>
    </cfRule>
  </conditionalFormatting>
  <conditionalFormatting sqref="R59">
    <cfRule type="cellIs" dxfId="2907" priority="2569" operator="lessThan">
      <formula>$C$4</formula>
    </cfRule>
  </conditionalFormatting>
  <conditionalFormatting sqref="R60">
    <cfRule type="cellIs" dxfId="2906" priority="2570" operator="lessThan">
      <formula>$C$4</formula>
    </cfRule>
  </conditionalFormatting>
  <conditionalFormatting sqref="S11">
    <cfRule type="cellIs" dxfId="2905" priority="2571" operator="lessThan">
      <formula>$C$4</formula>
    </cfRule>
  </conditionalFormatting>
  <conditionalFormatting sqref="S12">
    <cfRule type="cellIs" dxfId="2904" priority="2572" operator="lessThan">
      <formula>$C$4</formula>
    </cfRule>
  </conditionalFormatting>
  <conditionalFormatting sqref="S13">
    <cfRule type="cellIs" dxfId="2903" priority="2573" operator="lessThan">
      <formula>$C$4</formula>
    </cfRule>
  </conditionalFormatting>
  <conditionalFormatting sqref="S14">
    <cfRule type="cellIs" dxfId="2902" priority="2574" operator="lessThan">
      <formula>$C$4</formula>
    </cfRule>
  </conditionalFormatting>
  <conditionalFormatting sqref="S15">
    <cfRule type="cellIs" dxfId="2901" priority="2575" operator="lessThan">
      <formula>$C$4</formula>
    </cfRule>
  </conditionalFormatting>
  <conditionalFormatting sqref="S16">
    <cfRule type="cellIs" dxfId="2900" priority="2576" operator="lessThan">
      <formula>$C$4</formula>
    </cfRule>
  </conditionalFormatting>
  <conditionalFormatting sqref="S17">
    <cfRule type="cellIs" dxfId="2899" priority="2577" operator="lessThan">
      <formula>$C$4</formula>
    </cfRule>
  </conditionalFormatting>
  <conditionalFormatting sqref="S18">
    <cfRule type="cellIs" dxfId="2898" priority="2578" operator="lessThan">
      <formula>$C$4</formula>
    </cfRule>
  </conditionalFormatting>
  <conditionalFormatting sqref="S19">
    <cfRule type="cellIs" dxfId="2897" priority="2579" operator="lessThan">
      <formula>$C$4</formula>
    </cfRule>
  </conditionalFormatting>
  <conditionalFormatting sqref="S20">
    <cfRule type="cellIs" dxfId="2896" priority="2580" operator="lessThan">
      <formula>$C$4</formula>
    </cfRule>
  </conditionalFormatting>
  <conditionalFormatting sqref="S21">
    <cfRule type="cellIs" dxfId="2895" priority="2581" operator="lessThan">
      <formula>$C$4</formula>
    </cfRule>
  </conditionalFormatting>
  <conditionalFormatting sqref="S22">
    <cfRule type="cellIs" dxfId="2894" priority="2582" operator="lessThan">
      <formula>$C$4</formula>
    </cfRule>
  </conditionalFormatting>
  <conditionalFormatting sqref="S23">
    <cfRule type="cellIs" dxfId="2893" priority="2583" operator="lessThan">
      <formula>$C$4</formula>
    </cfRule>
  </conditionalFormatting>
  <conditionalFormatting sqref="S24">
    <cfRule type="cellIs" dxfId="2892" priority="2584" operator="lessThan">
      <formula>$C$4</formula>
    </cfRule>
  </conditionalFormatting>
  <conditionalFormatting sqref="S25">
    <cfRule type="cellIs" dxfId="2891" priority="2585" operator="lessThan">
      <formula>$C$4</formula>
    </cfRule>
  </conditionalFormatting>
  <conditionalFormatting sqref="S26">
    <cfRule type="cellIs" dxfId="2890" priority="2586" operator="lessThan">
      <formula>$C$4</formula>
    </cfRule>
  </conditionalFormatting>
  <conditionalFormatting sqref="S27">
    <cfRule type="cellIs" dxfId="2889" priority="2587" operator="lessThan">
      <formula>$C$4</formula>
    </cfRule>
  </conditionalFormatting>
  <conditionalFormatting sqref="S28">
    <cfRule type="cellIs" dxfId="2888" priority="2588" operator="lessThan">
      <formula>$C$4</formula>
    </cfRule>
  </conditionalFormatting>
  <conditionalFormatting sqref="S29">
    <cfRule type="cellIs" dxfId="2887" priority="2589" operator="lessThan">
      <formula>$C$4</formula>
    </cfRule>
  </conditionalFormatting>
  <conditionalFormatting sqref="S30">
    <cfRule type="cellIs" dxfId="2886" priority="2590" operator="lessThan">
      <formula>$C$4</formula>
    </cfRule>
  </conditionalFormatting>
  <conditionalFormatting sqref="S31">
    <cfRule type="cellIs" dxfId="2885" priority="2591" operator="lessThan">
      <formula>$C$4</formula>
    </cfRule>
  </conditionalFormatting>
  <conditionalFormatting sqref="S32">
    <cfRule type="cellIs" dxfId="2884" priority="2592" operator="lessThan">
      <formula>$C$4</formula>
    </cfRule>
  </conditionalFormatting>
  <conditionalFormatting sqref="S33">
    <cfRule type="cellIs" dxfId="2883" priority="2593" operator="lessThan">
      <formula>$C$4</formula>
    </cfRule>
  </conditionalFormatting>
  <conditionalFormatting sqref="S34">
    <cfRule type="cellIs" dxfId="2882" priority="2594" operator="lessThan">
      <formula>$C$4</formula>
    </cfRule>
  </conditionalFormatting>
  <conditionalFormatting sqref="S35">
    <cfRule type="cellIs" dxfId="2881" priority="2595" operator="lessThan">
      <formula>$C$4</formula>
    </cfRule>
  </conditionalFormatting>
  <conditionalFormatting sqref="S36">
    <cfRule type="cellIs" dxfId="2880" priority="2596" operator="lessThan">
      <formula>$C$4</formula>
    </cfRule>
  </conditionalFormatting>
  <conditionalFormatting sqref="S37">
    <cfRule type="cellIs" dxfId="2879" priority="2597" operator="lessThan">
      <formula>$C$4</formula>
    </cfRule>
  </conditionalFormatting>
  <conditionalFormatting sqref="S38">
    <cfRule type="cellIs" dxfId="2878" priority="2598" operator="lessThan">
      <formula>$C$4</formula>
    </cfRule>
  </conditionalFormatting>
  <conditionalFormatting sqref="S39">
    <cfRule type="cellIs" dxfId="2877" priority="2599" operator="lessThan">
      <formula>$C$4</formula>
    </cfRule>
  </conditionalFormatting>
  <conditionalFormatting sqref="S40">
    <cfRule type="cellIs" dxfId="2876" priority="2600" operator="lessThan">
      <formula>$C$4</formula>
    </cfRule>
  </conditionalFormatting>
  <conditionalFormatting sqref="S41">
    <cfRule type="cellIs" dxfId="2875" priority="2601" operator="lessThan">
      <formula>$C$4</formula>
    </cfRule>
  </conditionalFormatting>
  <conditionalFormatting sqref="S42">
    <cfRule type="cellIs" dxfId="2874" priority="2602" operator="lessThan">
      <formula>$C$4</formula>
    </cfRule>
  </conditionalFormatting>
  <conditionalFormatting sqref="S43">
    <cfRule type="cellIs" dxfId="2873" priority="2603" operator="lessThan">
      <formula>$C$4</formula>
    </cfRule>
  </conditionalFormatting>
  <conditionalFormatting sqref="S44">
    <cfRule type="cellIs" dxfId="2872" priority="2604" operator="lessThan">
      <formula>$C$4</formula>
    </cfRule>
  </conditionalFormatting>
  <conditionalFormatting sqref="S45">
    <cfRule type="cellIs" dxfId="2871" priority="2605" operator="lessThan">
      <formula>$C$4</formula>
    </cfRule>
  </conditionalFormatting>
  <conditionalFormatting sqref="S46">
    <cfRule type="cellIs" dxfId="2870" priority="2606" operator="lessThan">
      <formula>$C$4</formula>
    </cfRule>
  </conditionalFormatting>
  <conditionalFormatting sqref="S47">
    <cfRule type="cellIs" dxfId="2869" priority="2607" operator="lessThan">
      <formula>$C$4</formula>
    </cfRule>
  </conditionalFormatting>
  <conditionalFormatting sqref="S48">
    <cfRule type="cellIs" dxfId="2868" priority="2608" operator="lessThan">
      <formula>$C$4</formula>
    </cfRule>
  </conditionalFormatting>
  <conditionalFormatting sqref="S49">
    <cfRule type="cellIs" dxfId="2867" priority="2609" operator="lessThan">
      <formula>$C$4</formula>
    </cfRule>
  </conditionalFormatting>
  <conditionalFormatting sqref="S50">
    <cfRule type="cellIs" dxfId="2866" priority="2610" operator="lessThan">
      <formula>$C$4</formula>
    </cfRule>
  </conditionalFormatting>
  <conditionalFormatting sqref="S51">
    <cfRule type="cellIs" dxfId="2865" priority="2611" operator="lessThan">
      <formula>$C$4</formula>
    </cfRule>
  </conditionalFormatting>
  <conditionalFormatting sqref="S52">
    <cfRule type="cellIs" dxfId="2864" priority="2612" operator="lessThan">
      <formula>$C$4</formula>
    </cfRule>
  </conditionalFormatting>
  <conditionalFormatting sqref="S53">
    <cfRule type="cellIs" dxfId="2863" priority="2613" operator="lessThan">
      <formula>$C$4</formula>
    </cfRule>
  </conditionalFormatting>
  <conditionalFormatting sqref="S54">
    <cfRule type="cellIs" dxfId="2862" priority="2614" operator="lessThan">
      <formula>$C$4</formula>
    </cfRule>
  </conditionalFormatting>
  <conditionalFormatting sqref="S55">
    <cfRule type="cellIs" dxfId="2861" priority="2615" operator="lessThan">
      <formula>$C$4</formula>
    </cfRule>
  </conditionalFormatting>
  <conditionalFormatting sqref="S56">
    <cfRule type="cellIs" dxfId="2860" priority="2616" operator="lessThan">
      <formula>$C$4</formula>
    </cfRule>
  </conditionalFormatting>
  <conditionalFormatting sqref="S57">
    <cfRule type="cellIs" dxfId="2859" priority="2617" operator="lessThan">
      <formula>$C$4</formula>
    </cfRule>
  </conditionalFormatting>
  <conditionalFormatting sqref="S58">
    <cfRule type="cellIs" dxfId="2858" priority="2618" operator="lessThan">
      <formula>$C$4</formula>
    </cfRule>
  </conditionalFormatting>
  <conditionalFormatting sqref="S59">
    <cfRule type="cellIs" dxfId="2857" priority="2619" operator="lessThan">
      <formula>$C$4</formula>
    </cfRule>
  </conditionalFormatting>
  <conditionalFormatting sqref="S60">
    <cfRule type="cellIs" dxfId="2856" priority="2620" operator="lessThan">
      <formula>$C$4</formula>
    </cfRule>
  </conditionalFormatting>
  <conditionalFormatting sqref="U11">
    <cfRule type="cellIs" dxfId="2855" priority="2621" operator="lessThan">
      <formula>$C$4</formula>
    </cfRule>
  </conditionalFormatting>
  <conditionalFormatting sqref="U12">
    <cfRule type="cellIs" dxfId="2854" priority="2622" operator="lessThan">
      <formula>$C$4</formula>
    </cfRule>
  </conditionalFormatting>
  <conditionalFormatting sqref="U13">
    <cfRule type="cellIs" dxfId="2853" priority="2623" operator="lessThan">
      <formula>$C$4</formula>
    </cfRule>
  </conditionalFormatting>
  <conditionalFormatting sqref="U14">
    <cfRule type="cellIs" dxfId="2852" priority="2624" operator="lessThan">
      <formula>$C$4</formula>
    </cfRule>
  </conditionalFormatting>
  <conditionalFormatting sqref="U15">
    <cfRule type="cellIs" dxfId="2851" priority="2625" operator="lessThan">
      <formula>$C$4</formula>
    </cfRule>
  </conditionalFormatting>
  <conditionalFormatting sqref="U16">
    <cfRule type="cellIs" dxfId="2850" priority="2626" operator="lessThan">
      <formula>$C$4</formula>
    </cfRule>
  </conditionalFormatting>
  <conditionalFormatting sqref="U17">
    <cfRule type="cellIs" dxfId="2849" priority="2627" operator="lessThan">
      <formula>$C$4</formula>
    </cfRule>
  </conditionalFormatting>
  <conditionalFormatting sqref="U18">
    <cfRule type="cellIs" dxfId="2848" priority="2628" operator="lessThan">
      <formula>$C$4</formula>
    </cfRule>
  </conditionalFormatting>
  <conditionalFormatting sqref="U19">
    <cfRule type="cellIs" dxfId="2847" priority="2629" operator="lessThan">
      <formula>$C$4</formula>
    </cfRule>
  </conditionalFormatting>
  <conditionalFormatting sqref="U20">
    <cfRule type="cellIs" dxfId="2846" priority="2630" operator="lessThan">
      <formula>$C$4</formula>
    </cfRule>
  </conditionalFormatting>
  <conditionalFormatting sqref="U21">
    <cfRule type="cellIs" dxfId="2845" priority="2631" operator="lessThan">
      <formula>$C$4</formula>
    </cfRule>
  </conditionalFormatting>
  <conditionalFormatting sqref="U22">
    <cfRule type="cellIs" dxfId="2844" priority="2632" operator="lessThan">
      <formula>$C$4</formula>
    </cfRule>
  </conditionalFormatting>
  <conditionalFormatting sqref="U23">
    <cfRule type="cellIs" dxfId="2843" priority="2633" operator="lessThan">
      <formula>$C$4</formula>
    </cfRule>
  </conditionalFormatting>
  <conditionalFormatting sqref="U24">
    <cfRule type="cellIs" dxfId="2842" priority="2634" operator="lessThan">
      <formula>$C$4</formula>
    </cfRule>
  </conditionalFormatting>
  <conditionalFormatting sqref="U25">
    <cfRule type="cellIs" dxfId="2841" priority="2635" operator="lessThan">
      <formula>$C$4</formula>
    </cfRule>
  </conditionalFormatting>
  <conditionalFormatting sqref="U26">
    <cfRule type="cellIs" dxfId="2840" priority="2636" operator="lessThan">
      <formula>$C$4</formula>
    </cfRule>
  </conditionalFormatting>
  <conditionalFormatting sqref="U27">
    <cfRule type="cellIs" dxfId="2839" priority="2637" operator="lessThan">
      <formula>$C$4</formula>
    </cfRule>
  </conditionalFormatting>
  <conditionalFormatting sqref="U28">
    <cfRule type="cellIs" dxfId="2838" priority="2638" operator="lessThan">
      <formula>$C$4</formula>
    </cfRule>
  </conditionalFormatting>
  <conditionalFormatting sqref="U29">
    <cfRule type="cellIs" dxfId="2837" priority="2639" operator="lessThan">
      <formula>$C$4</formula>
    </cfRule>
  </conditionalFormatting>
  <conditionalFormatting sqref="U30">
    <cfRule type="cellIs" dxfId="2836" priority="2640" operator="lessThan">
      <formula>$C$4</formula>
    </cfRule>
  </conditionalFormatting>
  <conditionalFormatting sqref="U31">
    <cfRule type="cellIs" dxfId="2835" priority="2641" operator="lessThan">
      <formula>$C$4</formula>
    </cfRule>
  </conditionalFormatting>
  <conditionalFormatting sqref="U32">
    <cfRule type="cellIs" dxfId="2834" priority="2642" operator="lessThan">
      <formula>$C$4</formula>
    </cfRule>
  </conditionalFormatting>
  <conditionalFormatting sqref="U33">
    <cfRule type="cellIs" dxfId="2833" priority="2643" operator="lessThan">
      <formula>$C$4</formula>
    </cfRule>
  </conditionalFormatting>
  <conditionalFormatting sqref="U34">
    <cfRule type="cellIs" dxfId="2832" priority="2644" operator="lessThan">
      <formula>$C$4</formula>
    </cfRule>
  </conditionalFormatting>
  <conditionalFormatting sqref="U35">
    <cfRule type="cellIs" dxfId="2831" priority="2645" operator="lessThan">
      <formula>$C$4</formula>
    </cfRule>
  </conditionalFormatting>
  <conditionalFormatting sqref="U36">
    <cfRule type="cellIs" dxfId="2830" priority="2646" operator="lessThan">
      <formula>$C$4</formula>
    </cfRule>
  </conditionalFormatting>
  <conditionalFormatting sqref="U37">
    <cfRule type="cellIs" dxfId="2829" priority="2647" operator="lessThan">
      <formula>$C$4</formula>
    </cfRule>
  </conditionalFormatting>
  <conditionalFormatting sqref="U38">
    <cfRule type="cellIs" dxfId="2828" priority="2648" operator="lessThan">
      <formula>$C$4</formula>
    </cfRule>
  </conditionalFormatting>
  <conditionalFormatting sqref="U39">
    <cfRule type="cellIs" dxfId="2827" priority="2649" operator="lessThan">
      <formula>$C$4</formula>
    </cfRule>
  </conditionalFormatting>
  <conditionalFormatting sqref="U40">
    <cfRule type="cellIs" dxfId="2826" priority="2650" operator="lessThan">
      <formula>$C$4</formula>
    </cfRule>
  </conditionalFormatting>
  <conditionalFormatting sqref="U41">
    <cfRule type="cellIs" dxfId="2825" priority="2651" operator="lessThan">
      <formula>$C$4</formula>
    </cfRule>
  </conditionalFormatting>
  <conditionalFormatting sqref="U42">
    <cfRule type="cellIs" dxfId="2824" priority="2652" operator="lessThan">
      <formula>$C$4</formula>
    </cfRule>
  </conditionalFormatting>
  <conditionalFormatting sqref="U43">
    <cfRule type="cellIs" dxfId="2823" priority="2653" operator="lessThan">
      <formula>$C$4</formula>
    </cfRule>
  </conditionalFormatting>
  <conditionalFormatting sqref="U44">
    <cfRule type="cellIs" dxfId="2822" priority="2654" operator="lessThan">
      <formula>$C$4</formula>
    </cfRule>
  </conditionalFormatting>
  <conditionalFormatting sqref="U45">
    <cfRule type="cellIs" dxfId="2821" priority="2655" operator="lessThan">
      <formula>$C$4</formula>
    </cfRule>
  </conditionalFormatting>
  <conditionalFormatting sqref="U46">
    <cfRule type="cellIs" dxfId="2820" priority="2656" operator="lessThan">
      <formula>$C$4</formula>
    </cfRule>
  </conditionalFormatting>
  <conditionalFormatting sqref="U47">
    <cfRule type="cellIs" dxfId="2819" priority="2657" operator="lessThan">
      <formula>$C$4</formula>
    </cfRule>
  </conditionalFormatting>
  <conditionalFormatting sqref="U48">
    <cfRule type="cellIs" dxfId="2818" priority="2658" operator="lessThan">
      <formula>$C$4</formula>
    </cfRule>
  </conditionalFormatting>
  <conditionalFormatting sqref="U49">
    <cfRule type="cellIs" dxfId="2817" priority="2659" operator="lessThan">
      <formula>$C$4</formula>
    </cfRule>
  </conditionalFormatting>
  <conditionalFormatting sqref="U50">
    <cfRule type="cellIs" dxfId="2816" priority="2660" operator="lessThan">
      <formula>$C$4</formula>
    </cfRule>
  </conditionalFormatting>
  <conditionalFormatting sqref="U51">
    <cfRule type="cellIs" dxfId="2815" priority="2661" operator="lessThan">
      <formula>$C$4</formula>
    </cfRule>
  </conditionalFormatting>
  <conditionalFormatting sqref="U52">
    <cfRule type="cellIs" dxfId="2814" priority="2662" operator="lessThan">
      <formula>$C$4</formula>
    </cfRule>
  </conditionalFormatting>
  <conditionalFormatting sqref="U53">
    <cfRule type="cellIs" dxfId="2813" priority="2663" operator="lessThan">
      <formula>$C$4</formula>
    </cfRule>
  </conditionalFormatting>
  <conditionalFormatting sqref="U54">
    <cfRule type="cellIs" dxfId="2812" priority="2664" operator="lessThan">
      <formula>$C$4</formula>
    </cfRule>
  </conditionalFormatting>
  <conditionalFormatting sqref="U55">
    <cfRule type="cellIs" dxfId="2811" priority="2665" operator="lessThan">
      <formula>$C$4</formula>
    </cfRule>
  </conditionalFormatting>
  <conditionalFormatting sqref="U56">
    <cfRule type="cellIs" dxfId="2810" priority="2666" operator="lessThan">
      <formula>$C$4</formula>
    </cfRule>
  </conditionalFormatting>
  <conditionalFormatting sqref="U57">
    <cfRule type="cellIs" dxfId="2809" priority="2667" operator="lessThan">
      <formula>$C$4</formula>
    </cfRule>
  </conditionalFormatting>
  <conditionalFormatting sqref="U58">
    <cfRule type="cellIs" dxfId="2808" priority="2668" operator="lessThan">
      <formula>$C$4</formula>
    </cfRule>
  </conditionalFormatting>
  <conditionalFormatting sqref="U59">
    <cfRule type="cellIs" dxfId="2807" priority="2669" operator="lessThan">
      <formula>$C$4</formula>
    </cfRule>
  </conditionalFormatting>
  <conditionalFormatting sqref="U60">
    <cfRule type="cellIs" dxfId="2806" priority="2670" operator="lessThan">
      <formula>$C$4</formula>
    </cfRule>
  </conditionalFormatting>
  <conditionalFormatting sqref="V11">
    <cfRule type="cellIs" dxfId="2805" priority="2671" operator="lessThan">
      <formula>$C$4</formula>
    </cfRule>
  </conditionalFormatting>
  <conditionalFormatting sqref="V12">
    <cfRule type="cellIs" dxfId="2804" priority="2672" operator="lessThan">
      <formula>$C$4</formula>
    </cfRule>
  </conditionalFormatting>
  <conditionalFormatting sqref="V13">
    <cfRule type="cellIs" dxfId="2803" priority="2673" operator="lessThan">
      <formula>$C$4</formula>
    </cfRule>
  </conditionalFormatting>
  <conditionalFormatting sqref="V14">
    <cfRule type="cellIs" dxfId="2802" priority="2674" operator="lessThan">
      <formula>$C$4</formula>
    </cfRule>
  </conditionalFormatting>
  <conditionalFormatting sqref="V15">
    <cfRule type="cellIs" dxfId="2801" priority="2675" operator="lessThan">
      <formula>$C$4</formula>
    </cfRule>
  </conditionalFormatting>
  <conditionalFormatting sqref="V16">
    <cfRule type="cellIs" dxfId="2800" priority="2676" operator="lessThan">
      <formula>$C$4</formula>
    </cfRule>
  </conditionalFormatting>
  <conditionalFormatting sqref="V17">
    <cfRule type="cellIs" dxfId="2799" priority="2677" operator="lessThan">
      <formula>$C$4</formula>
    </cfRule>
  </conditionalFormatting>
  <conditionalFormatting sqref="V18">
    <cfRule type="cellIs" dxfId="2798" priority="2678" operator="lessThan">
      <formula>$C$4</formula>
    </cfRule>
  </conditionalFormatting>
  <conditionalFormatting sqref="V19">
    <cfRule type="cellIs" dxfId="2797" priority="2679" operator="lessThan">
      <formula>$C$4</formula>
    </cfRule>
  </conditionalFormatting>
  <conditionalFormatting sqref="V20">
    <cfRule type="cellIs" dxfId="2796" priority="2680" operator="lessThan">
      <formula>$C$4</formula>
    </cfRule>
  </conditionalFormatting>
  <conditionalFormatting sqref="V21">
    <cfRule type="cellIs" dxfId="2795" priority="2681" operator="lessThan">
      <formula>$C$4</formula>
    </cfRule>
  </conditionalFormatting>
  <conditionalFormatting sqref="V22">
    <cfRule type="cellIs" dxfId="2794" priority="2682" operator="lessThan">
      <formula>$C$4</formula>
    </cfRule>
  </conditionalFormatting>
  <conditionalFormatting sqref="V23">
    <cfRule type="cellIs" dxfId="2793" priority="2683" operator="lessThan">
      <formula>$C$4</formula>
    </cfRule>
  </conditionalFormatting>
  <conditionalFormatting sqref="V24">
    <cfRule type="cellIs" dxfId="2792" priority="2684" operator="lessThan">
      <formula>$C$4</formula>
    </cfRule>
  </conditionalFormatting>
  <conditionalFormatting sqref="V25">
    <cfRule type="cellIs" dxfId="2791" priority="2685" operator="lessThan">
      <formula>$C$4</formula>
    </cfRule>
  </conditionalFormatting>
  <conditionalFormatting sqref="V26">
    <cfRule type="cellIs" dxfId="2790" priority="2686" operator="lessThan">
      <formula>$C$4</formula>
    </cfRule>
  </conditionalFormatting>
  <conditionalFormatting sqref="V27">
    <cfRule type="cellIs" dxfId="2789" priority="2687" operator="lessThan">
      <formula>$C$4</formula>
    </cfRule>
  </conditionalFormatting>
  <conditionalFormatting sqref="V28">
    <cfRule type="cellIs" dxfId="2788" priority="2688" operator="lessThan">
      <formula>$C$4</formula>
    </cfRule>
  </conditionalFormatting>
  <conditionalFormatting sqref="V29">
    <cfRule type="cellIs" dxfId="2787" priority="2689" operator="lessThan">
      <formula>$C$4</formula>
    </cfRule>
  </conditionalFormatting>
  <conditionalFormatting sqref="V30">
    <cfRule type="cellIs" dxfId="2786" priority="2690" operator="lessThan">
      <formula>$C$4</formula>
    </cfRule>
  </conditionalFormatting>
  <conditionalFormatting sqref="V31">
    <cfRule type="cellIs" dxfId="2785" priority="2691" operator="lessThan">
      <formula>$C$4</formula>
    </cfRule>
  </conditionalFormatting>
  <conditionalFormatting sqref="V32">
    <cfRule type="cellIs" dxfId="2784" priority="2692" operator="lessThan">
      <formula>$C$4</formula>
    </cfRule>
  </conditionalFormatting>
  <conditionalFormatting sqref="V33">
    <cfRule type="cellIs" dxfId="2783" priority="2693" operator="lessThan">
      <formula>$C$4</formula>
    </cfRule>
  </conditionalFormatting>
  <conditionalFormatting sqref="V34">
    <cfRule type="cellIs" dxfId="2782" priority="2694" operator="lessThan">
      <formula>$C$4</formula>
    </cfRule>
  </conditionalFormatting>
  <conditionalFormatting sqref="V35">
    <cfRule type="cellIs" dxfId="2781" priority="2695" operator="lessThan">
      <formula>$C$4</formula>
    </cfRule>
  </conditionalFormatting>
  <conditionalFormatting sqref="V36">
    <cfRule type="cellIs" dxfId="2780" priority="2696" operator="lessThan">
      <formula>$C$4</formula>
    </cfRule>
  </conditionalFormatting>
  <conditionalFormatting sqref="V37">
    <cfRule type="cellIs" dxfId="2779" priority="2697" operator="lessThan">
      <formula>$C$4</formula>
    </cfRule>
  </conditionalFormatting>
  <conditionalFormatting sqref="V38">
    <cfRule type="cellIs" dxfId="2778" priority="2698" operator="lessThan">
      <formula>$C$4</formula>
    </cfRule>
  </conditionalFormatting>
  <conditionalFormatting sqref="V39">
    <cfRule type="cellIs" dxfId="2777" priority="2699" operator="lessThan">
      <formula>$C$4</formula>
    </cfRule>
  </conditionalFormatting>
  <conditionalFormatting sqref="V40">
    <cfRule type="cellIs" dxfId="2776" priority="2700" operator="lessThan">
      <formula>$C$4</formula>
    </cfRule>
  </conditionalFormatting>
  <conditionalFormatting sqref="V41">
    <cfRule type="cellIs" dxfId="2775" priority="2701" operator="lessThan">
      <formula>$C$4</formula>
    </cfRule>
  </conditionalFormatting>
  <conditionalFormatting sqref="V42">
    <cfRule type="cellIs" dxfId="2774" priority="2702" operator="lessThan">
      <formula>$C$4</formula>
    </cfRule>
  </conditionalFormatting>
  <conditionalFormatting sqref="V43">
    <cfRule type="cellIs" dxfId="2773" priority="2703" operator="lessThan">
      <formula>$C$4</formula>
    </cfRule>
  </conditionalFormatting>
  <conditionalFormatting sqref="V44">
    <cfRule type="cellIs" dxfId="2772" priority="2704" operator="lessThan">
      <formula>$C$4</formula>
    </cfRule>
  </conditionalFormatting>
  <conditionalFormatting sqref="V45">
    <cfRule type="cellIs" dxfId="2771" priority="2705" operator="lessThan">
      <formula>$C$4</formula>
    </cfRule>
  </conditionalFormatting>
  <conditionalFormatting sqref="V46">
    <cfRule type="cellIs" dxfId="2770" priority="2706" operator="lessThan">
      <formula>$C$4</formula>
    </cfRule>
  </conditionalFormatting>
  <conditionalFormatting sqref="V47">
    <cfRule type="cellIs" dxfId="2769" priority="2707" operator="lessThan">
      <formula>$C$4</formula>
    </cfRule>
  </conditionalFormatting>
  <conditionalFormatting sqref="V48">
    <cfRule type="cellIs" dxfId="2768" priority="2708" operator="lessThan">
      <formula>$C$4</formula>
    </cfRule>
  </conditionalFormatting>
  <conditionalFormatting sqref="V49">
    <cfRule type="cellIs" dxfId="2767" priority="2709" operator="lessThan">
      <formula>$C$4</formula>
    </cfRule>
  </conditionalFormatting>
  <conditionalFormatting sqref="V50">
    <cfRule type="cellIs" dxfId="2766" priority="2710" operator="lessThan">
      <formula>$C$4</formula>
    </cfRule>
  </conditionalFormatting>
  <conditionalFormatting sqref="V51">
    <cfRule type="cellIs" dxfId="2765" priority="2711" operator="lessThan">
      <formula>$C$4</formula>
    </cfRule>
  </conditionalFormatting>
  <conditionalFormatting sqref="V52">
    <cfRule type="cellIs" dxfId="2764" priority="2712" operator="lessThan">
      <formula>$C$4</formula>
    </cfRule>
  </conditionalFormatting>
  <conditionalFormatting sqref="V53">
    <cfRule type="cellIs" dxfId="2763" priority="2713" operator="lessThan">
      <formula>$C$4</formula>
    </cfRule>
  </conditionalFormatting>
  <conditionalFormatting sqref="V54">
    <cfRule type="cellIs" dxfId="2762" priority="2714" operator="lessThan">
      <formula>$C$4</formula>
    </cfRule>
  </conditionalFormatting>
  <conditionalFormatting sqref="V55">
    <cfRule type="cellIs" dxfId="2761" priority="2715" operator="lessThan">
      <formula>$C$4</formula>
    </cfRule>
  </conditionalFormatting>
  <conditionalFormatting sqref="V56">
    <cfRule type="cellIs" dxfId="2760" priority="2716" operator="lessThan">
      <formula>$C$4</formula>
    </cfRule>
  </conditionalFormatting>
  <conditionalFormatting sqref="V57">
    <cfRule type="cellIs" dxfId="2759" priority="2717" operator="lessThan">
      <formula>$C$4</formula>
    </cfRule>
  </conditionalFormatting>
  <conditionalFormatting sqref="V58">
    <cfRule type="cellIs" dxfId="2758" priority="2718" operator="lessThan">
      <formula>$C$4</formula>
    </cfRule>
  </conditionalFormatting>
  <conditionalFormatting sqref="V59">
    <cfRule type="cellIs" dxfId="2757" priority="2719" operator="lessThan">
      <formula>$C$4</formula>
    </cfRule>
  </conditionalFormatting>
  <conditionalFormatting sqref="V60">
    <cfRule type="cellIs" dxfId="2756" priority="2720" operator="lessThan">
      <formula>$C$4</formula>
    </cfRule>
  </conditionalFormatting>
  <conditionalFormatting sqref="CR11">
    <cfRule type="cellIs" dxfId="2755" priority="2721" operator="lessThan">
      <formula>$C$4</formula>
    </cfRule>
  </conditionalFormatting>
  <conditionalFormatting sqref="CR11">
    <cfRule type="cellIs" dxfId="2754" priority="2722" operator="lessThan">
      <formula>$C$4</formula>
    </cfRule>
  </conditionalFormatting>
  <conditionalFormatting sqref="CR12">
    <cfRule type="cellIs" dxfId="2753" priority="2723" operator="lessThan">
      <formula>$C$4</formula>
    </cfRule>
  </conditionalFormatting>
  <conditionalFormatting sqref="CR12">
    <cfRule type="cellIs" dxfId="2752" priority="2724" operator="lessThan">
      <formula>$C$4</formula>
    </cfRule>
  </conditionalFormatting>
  <conditionalFormatting sqref="CR13">
    <cfRule type="cellIs" dxfId="2751" priority="2725" operator="lessThan">
      <formula>$C$4</formula>
    </cfRule>
  </conditionalFormatting>
  <conditionalFormatting sqref="CR13">
    <cfRule type="cellIs" dxfId="2750" priority="2726" operator="lessThan">
      <formula>$C$4</formula>
    </cfRule>
  </conditionalFormatting>
  <conditionalFormatting sqref="CR14">
    <cfRule type="cellIs" dxfId="2749" priority="2727" operator="lessThan">
      <formula>$C$4</formula>
    </cfRule>
  </conditionalFormatting>
  <conditionalFormatting sqref="CR14">
    <cfRule type="cellIs" dxfId="2748" priority="2728" operator="lessThan">
      <formula>$C$4</formula>
    </cfRule>
  </conditionalFormatting>
  <conditionalFormatting sqref="CR15">
    <cfRule type="cellIs" dxfId="2747" priority="2729" operator="lessThan">
      <formula>$C$4</formula>
    </cfRule>
  </conditionalFormatting>
  <conditionalFormatting sqref="CR15">
    <cfRule type="cellIs" dxfId="2746" priority="2730" operator="lessThan">
      <formula>$C$4</formula>
    </cfRule>
  </conditionalFormatting>
  <conditionalFormatting sqref="CR16">
    <cfRule type="cellIs" dxfId="2745" priority="2731" operator="lessThan">
      <formula>$C$4</formula>
    </cfRule>
  </conditionalFormatting>
  <conditionalFormatting sqref="CR16">
    <cfRule type="cellIs" dxfId="2744" priority="2732" operator="lessThan">
      <formula>$C$4</formula>
    </cfRule>
  </conditionalFormatting>
  <conditionalFormatting sqref="CR17">
    <cfRule type="cellIs" dxfId="2743" priority="2733" operator="lessThan">
      <formula>$C$4</formula>
    </cfRule>
  </conditionalFormatting>
  <conditionalFormatting sqref="CR17">
    <cfRule type="cellIs" dxfId="2742" priority="2734" operator="lessThan">
      <formula>$C$4</formula>
    </cfRule>
  </conditionalFormatting>
  <conditionalFormatting sqref="CR18">
    <cfRule type="cellIs" dxfId="2741" priority="2735" operator="lessThan">
      <formula>$C$4</formula>
    </cfRule>
  </conditionalFormatting>
  <conditionalFormatting sqref="CR18">
    <cfRule type="cellIs" dxfId="2740" priority="2736" operator="lessThan">
      <formula>$C$4</formula>
    </cfRule>
  </conditionalFormatting>
  <conditionalFormatting sqref="CR19">
    <cfRule type="cellIs" dxfId="2739" priority="2737" operator="lessThan">
      <formula>$C$4</formula>
    </cfRule>
  </conditionalFormatting>
  <conditionalFormatting sqref="CR19">
    <cfRule type="cellIs" dxfId="2738" priority="2738" operator="lessThan">
      <formula>$C$4</formula>
    </cfRule>
  </conditionalFormatting>
  <conditionalFormatting sqref="CR20">
    <cfRule type="cellIs" dxfId="2737" priority="2739" operator="lessThan">
      <formula>$C$4</formula>
    </cfRule>
  </conditionalFormatting>
  <conditionalFormatting sqref="CR20">
    <cfRule type="cellIs" dxfId="2736" priority="2740" operator="lessThan">
      <formula>$C$4</formula>
    </cfRule>
  </conditionalFormatting>
  <conditionalFormatting sqref="CR21">
    <cfRule type="cellIs" dxfId="2735" priority="2741" operator="lessThan">
      <formula>$C$4</formula>
    </cfRule>
  </conditionalFormatting>
  <conditionalFormatting sqref="CR21">
    <cfRule type="cellIs" dxfId="2734" priority="2742" operator="lessThan">
      <formula>$C$4</formula>
    </cfRule>
  </conditionalFormatting>
  <conditionalFormatting sqref="CR22">
    <cfRule type="cellIs" dxfId="2733" priority="2743" operator="lessThan">
      <formula>$C$4</formula>
    </cfRule>
  </conditionalFormatting>
  <conditionalFormatting sqref="CR22">
    <cfRule type="cellIs" dxfId="2732" priority="2744" operator="lessThan">
      <formula>$C$4</formula>
    </cfRule>
  </conditionalFormatting>
  <conditionalFormatting sqref="CR23">
    <cfRule type="cellIs" dxfId="2731" priority="2745" operator="lessThan">
      <formula>$C$4</formula>
    </cfRule>
  </conditionalFormatting>
  <conditionalFormatting sqref="CR23">
    <cfRule type="cellIs" dxfId="2730" priority="2746" operator="lessThan">
      <formula>$C$4</formula>
    </cfRule>
  </conditionalFormatting>
  <conditionalFormatting sqref="CR24">
    <cfRule type="cellIs" dxfId="2729" priority="2747" operator="lessThan">
      <formula>$C$4</formula>
    </cfRule>
  </conditionalFormatting>
  <conditionalFormatting sqref="CR24">
    <cfRule type="cellIs" dxfId="2728" priority="2748" operator="lessThan">
      <formula>$C$4</formula>
    </cfRule>
  </conditionalFormatting>
  <conditionalFormatting sqref="CR25">
    <cfRule type="cellIs" dxfId="2727" priority="2749" operator="lessThan">
      <formula>$C$4</formula>
    </cfRule>
  </conditionalFormatting>
  <conditionalFormatting sqref="CR25">
    <cfRule type="cellIs" dxfId="2726" priority="2750" operator="lessThan">
      <formula>$C$4</formula>
    </cfRule>
  </conditionalFormatting>
  <conditionalFormatting sqref="CR26">
    <cfRule type="cellIs" dxfId="2725" priority="2751" operator="lessThan">
      <formula>$C$4</formula>
    </cfRule>
  </conditionalFormatting>
  <conditionalFormatting sqref="CR26">
    <cfRule type="cellIs" dxfId="2724" priority="2752" operator="lessThan">
      <formula>$C$4</formula>
    </cfRule>
  </conditionalFormatting>
  <conditionalFormatting sqref="CR27">
    <cfRule type="cellIs" dxfId="2723" priority="2753" operator="lessThan">
      <formula>$C$4</formula>
    </cfRule>
  </conditionalFormatting>
  <conditionalFormatting sqref="CR27">
    <cfRule type="cellIs" dxfId="2722" priority="2754" operator="lessThan">
      <formula>$C$4</formula>
    </cfRule>
  </conditionalFormatting>
  <conditionalFormatting sqref="CR28">
    <cfRule type="cellIs" dxfId="2721" priority="2755" operator="lessThan">
      <formula>$C$4</formula>
    </cfRule>
  </conditionalFormatting>
  <conditionalFormatting sqref="CR28">
    <cfRule type="cellIs" dxfId="2720" priority="2756" operator="lessThan">
      <formula>$C$4</formula>
    </cfRule>
  </conditionalFormatting>
  <conditionalFormatting sqref="CR29">
    <cfRule type="cellIs" dxfId="2719" priority="2757" operator="lessThan">
      <formula>$C$4</formula>
    </cfRule>
  </conditionalFormatting>
  <conditionalFormatting sqref="CR29">
    <cfRule type="cellIs" dxfId="2718" priority="2758" operator="lessThan">
      <formula>$C$4</formula>
    </cfRule>
  </conditionalFormatting>
  <conditionalFormatting sqref="CR30">
    <cfRule type="cellIs" dxfId="2717" priority="2759" operator="lessThan">
      <formula>$C$4</formula>
    </cfRule>
  </conditionalFormatting>
  <conditionalFormatting sqref="CR30">
    <cfRule type="cellIs" dxfId="2716" priority="2760" operator="lessThan">
      <formula>$C$4</formula>
    </cfRule>
  </conditionalFormatting>
  <conditionalFormatting sqref="CR31">
    <cfRule type="cellIs" dxfId="2715" priority="2761" operator="lessThan">
      <formula>$C$4</formula>
    </cfRule>
  </conditionalFormatting>
  <conditionalFormatting sqref="CR31">
    <cfRule type="cellIs" dxfId="2714" priority="2762" operator="lessThan">
      <formula>$C$4</formula>
    </cfRule>
  </conditionalFormatting>
  <conditionalFormatting sqref="CR32">
    <cfRule type="cellIs" dxfId="2713" priority="2763" operator="lessThan">
      <formula>$C$4</formula>
    </cfRule>
  </conditionalFormatting>
  <conditionalFormatting sqref="CR32">
    <cfRule type="cellIs" dxfId="2712" priority="2764" operator="lessThan">
      <formula>$C$4</formula>
    </cfRule>
  </conditionalFormatting>
  <conditionalFormatting sqref="CR33">
    <cfRule type="cellIs" dxfId="2711" priority="2765" operator="lessThan">
      <formula>$C$4</formula>
    </cfRule>
  </conditionalFormatting>
  <conditionalFormatting sqref="CR33">
    <cfRule type="cellIs" dxfId="2710" priority="2766" operator="lessThan">
      <formula>$C$4</formula>
    </cfRule>
  </conditionalFormatting>
  <conditionalFormatting sqref="CR34">
    <cfRule type="cellIs" dxfId="2709" priority="2767" operator="lessThan">
      <formula>$C$4</formula>
    </cfRule>
  </conditionalFormatting>
  <conditionalFormatting sqref="CR34">
    <cfRule type="cellIs" dxfId="2708" priority="2768" operator="lessThan">
      <formula>$C$4</formula>
    </cfRule>
  </conditionalFormatting>
  <conditionalFormatting sqref="CR35">
    <cfRule type="cellIs" dxfId="2707" priority="2769" operator="lessThan">
      <formula>$C$4</formula>
    </cfRule>
  </conditionalFormatting>
  <conditionalFormatting sqref="CR35">
    <cfRule type="cellIs" dxfId="2706" priority="2770" operator="lessThan">
      <formula>$C$4</formula>
    </cfRule>
  </conditionalFormatting>
  <conditionalFormatting sqref="CR36">
    <cfRule type="cellIs" dxfId="2705" priority="2771" operator="lessThan">
      <formula>$C$4</formula>
    </cfRule>
  </conditionalFormatting>
  <conditionalFormatting sqref="CR36">
    <cfRule type="cellIs" dxfId="2704" priority="2772" operator="lessThan">
      <formula>$C$4</formula>
    </cfRule>
  </conditionalFormatting>
  <conditionalFormatting sqref="CR37">
    <cfRule type="cellIs" dxfId="2703" priority="2773" operator="lessThan">
      <formula>$C$4</formula>
    </cfRule>
  </conditionalFormatting>
  <conditionalFormatting sqref="CR37">
    <cfRule type="cellIs" dxfId="2702" priority="2774" operator="lessThan">
      <formula>$C$4</formula>
    </cfRule>
  </conditionalFormatting>
  <conditionalFormatting sqref="CR38">
    <cfRule type="cellIs" dxfId="2701" priority="2775" operator="lessThan">
      <formula>$C$4</formula>
    </cfRule>
  </conditionalFormatting>
  <conditionalFormatting sqref="CR38">
    <cfRule type="cellIs" dxfId="2700" priority="2776" operator="lessThan">
      <formula>$C$4</formula>
    </cfRule>
  </conditionalFormatting>
  <conditionalFormatting sqref="CR39">
    <cfRule type="cellIs" dxfId="2699" priority="2777" operator="lessThan">
      <formula>$C$4</formula>
    </cfRule>
  </conditionalFormatting>
  <conditionalFormatting sqref="CR39">
    <cfRule type="cellIs" dxfId="2698" priority="2778" operator="lessThan">
      <formula>$C$4</formula>
    </cfRule>
  </conditionalFormatting>
  <conditionalFormatting sqref="CR40">
    <cfRule type="cellIs" dxfId="2697" priority="2779" operator="lessThan">
      <formula>$C$4</formula>
    </cfRule>
  </conditionalFormatting>
  <conditionalFormatting sqref="CR40">
    <cfRule type="cellIs" dxfId="2696" priority="2780" operator="lessThan">
      <formula>$C$4</formula>
    </cfRule>
  </conditionalFormatting>
  <conditionalFormatting sqref="CR41">
    <cfRule type="cellIs" dxfId="2695" priority="2781" operator="lessThan">
      <formula>$C$4</formula>
    </cfRule>
  </conditionalFormatting>
  <conditionalFormatting sqref="CR41">
    <cfRule type="cellIs" dxfId="2694" priority="2782" operator="lessThan">
      <formula>$C$4</formula>
    </cfRule>
  </conditionalFormatting>
  <conditionalFormatting sqref="CR42">
    <cfRule type="cellIs" dxfId="2693" priority="2783" operator="lessThan">
      <formula>$C$4</formula>
    </cfRule>
  </conditionalFormatting>
  <conditionalFormatting sqref="CR42">
    <cfRule type="cellIs" dxfId="2692" priority="2784" operator="lessThan">
      <formula>$C$4</formula>
    </cfRule>
  </conditionalFormatting>
  <conditionalFormatting sqref="CR43">
    <cfRule type="cellIs" dxfId="2691" priority="2785" operator="lessThan">
      <formula>$C$4</formula>
    </cfRule>
  </conditionalFormatting>
  <conditionalFormatting sqref="CR43">
    <cfRule type="cellIs" dxfId="2690" priority="2786" operator="lessThan">
      <formula>$C$4</formula>
    </cfRule>
  </conditionalFormatting>
  <conditionalFormatting sqref="CR44">
    <cfRule type="cellIs" dxfId="2689" priority="2787" operator="lessThan">
      <formula>$C$4</formula>
    </cfRule>
  </conditionalFormatting>
  <conditionalFormatting sqref="CR44">
    <cfRule type="cellIs" dxfId="2688" priority="2788" operator="lessThan">
      <formula>$C$4</formula>
    </cfRule>
  </conditionalFormatting>
  <conditionalFormatting sqref="CR45">
    <cfRule type="cellIs" dxfId="2687" priority="2789" operator="lessThan">
      <formula>$C$4</formula>
    </cfRule>
  </conditionalFormatting>
  <conditionalFormatting sqref="CR45">
    <cfRule type="cellIs" dxfId="2686" priority="2790" operator="lessThan">
      <formula>$C$4</formula>
    </cfRule>
  </conditionalFormatting>
  <conditionalFormatting sqref="CR46">
    <cfRule type="cellIs" dxfId="2685" priority="2791" operator="lessThan">
      <formula>$C$4</formula>
    </cfRule>
  </conditionalFormatting>
  <conditionalFormatting sqref="CR46">
    <cfRule type="cellIs" dxfId="2684" priority="2792" operator="lessThan">
      <formula>$C$4</formula>
    </cfRule>
  </conditionalFormatting>
  <conditionalFormatting sqref="CR47">
    <cfRule type="cellIs" dxfId="2683" priority="2793" operator="lessThan">
      <formula>$C$4</formula>
    </cfRule>
  </conditionalFormatting>
  <conditionalFormatting sqref="CR47">
    <cfRule type="cellIs" dxfId="2682" priority="2794" operator="lessThan">
      <formula>$C$4</formula>
    </cfRule>
  </conditionalFormatting>
  <conditionalFormatting sqref="CR48">
    <cfRule type="cellIs" dxfId="2681" priority="2795" operator="lessThan">
      <formula>$C$4</formula>
    </cfRule>
  </conditionalFormatting>
  <conditionalFormatting sqref="CR48">
    <cfRule type="cellIs" dxfId="2680" priority="2796" operator="lessThan">
      <formula>$C$4</formula>
    </cfRule>
  </conditionalFormatting>
  <conditionalFormatting sqref="CR49">
    <cfRule type="cellIs" dxfId="2679" priority="2797" operator="lessThan">
      <formula>$C$4</formula>
    </cfRule>
  </conditionalFormatting>
  <conditionalFormatting sqref="CR49">
    <cfRule type="cellIs" dxfId="2678" priority="2798" operator="lessThan">
      <formula>$C$4</formula>
    </cfRule>
  </conditionalFormatting>
  <conditionalFormatting sqref="CR50">
    <cfRule type="cellIs" dxfId="2677" priority="2799" operator="lessThan">
      <formula>$C$4</formula>
    </cfRule>
  </conditionalFormatting>
  <conditionalFormatting sqref="CR50">
    <cfRule type="cellIs" dxfId="2676" priority="2800" operator="lessThan">
      <formula>$C$4</formula>
    </cfRule>
  </conditionalFormatting>
  <conditionalFormatting sqref="CR51">
    <cfRule type="cellIs" dxfId="2675" priority="2801" operator="lessThan">
      <formula>$C$4</formula>
    </cfRule>
  </conditionalFormatting>
  <conditionalFormatting sqref="CR51">
    <cfRule type="cellIs" dxfId="2674" priority="2802" operator="lessThan">
      <formula>$C$4</formula>
    </cfRule>
  </conditionalFormatting>
  <conditionalFormatting sqref="CR52">
    <cfRule type="cellIs" dxfId="2673" priority="2803" operator="lessThan">
      <formula>$C$4</formula>
    </cfRule>
  </conditionalFormatting>
  <conditionalFormatting sqref="CR52">
    <cfRule type="cellIs" dxfId="2672" priority="2804" operator="lessThan">
      <formula>$C$4</formula>
    </cfRule>
  </conditionalFormatting>
  <conditionalFormatting sqref="CR53">
    <cfRule type="cellIs" dxfId="2671" priority="2805" operator="lessThan">
      <formula>$C$4</formula>
    </cfRule>
  </conditionalFormatting>
  <conditionalFormatting sqref="CR53">
    <cfRule type="cellIs" dxfId="2670" priority="2806" operator="lessThan">
      <formula>$C$4</formula>
    </cfRule>
  </conditionalFormatting>
  <conditionalFormatting sqref="CR54">
    <cfRule type="cellIs" dxfId="2669" priority="2807" operator="lessThan">
      <formula>$C$4</formula>
    </cfRule>
  </conditionalFormatting>
  <conditionalFormatting sqref="CR54">
    <cfRule type="cellIs" dxfId="2668" priority="2808" operator="lessThan">
      <formula>$C$4</formula>
    </cfRule>
  </conditionalFormatting>
  <conditionalFormatting sqref="CR55">
    <cfRule type="cellIs" dxfId="2667" priority="2809" operator="lessThan">
      <formula>$C$4</formula>
    </cfRule>
  </conditionalFormatting>
  <conditionalFormatting sqref="CR55">
    <cfRule type="cellIs" dxfId="2666" priority="2810" operator="lessThan">
      <formula>$C$4</formula>
    </cfRule>
  </conditionalFormatting>
  <conditionalFormatting sqref="CR56">
    <cfRule type="cellIs" dxfId="2665" priority="2811" operator="lessThan">
      <formula>$C$4</formula>
    </cfRule>
  </conditionalFormatting>
  <conditionalFormatting sqref="CR56">
    <cfRule type="cellIs" dxfId="2664" priority="2812" operator="lessThan">
      <formula>$C$4</formula>
    </cfRule>
  </conditionalFormatting>
  <conditionalFormatting sqref="CR57">
    <cfRule type="cellIs" dxfId="2663" priority="2813" operator="lessThan">
      <formula>$C$4</formula>
    </cfRule>
  </conditionalFormatting>
  <conditionalFormatting sqref="CR57">
    <cfRule type="cellIs" dxfId="2662" priority="2814" operator="lessThan">
      <formula>$C$4</formula>
    </cfRule>
  </conditionalFormatting>
  <conditionalFormatting sqref="CR58">
    <cfRule type="cellIs" dxfId="2661" priority="2815" operator="lessThan">
      <formula>$C$4</formula>
    </cfRule>
  </conditionalFormatting>
  <conditionalFormatting sqref="CR58">
    <cfRule type="cellIs" dxfId="2660" priority="2816" operator="lessThan">
      <formula>$C$4</formula>
    </cfRule>
  </conditionalFormatting>
  <conditionalFormatting sqref="CR59">
    <cfRule type="cellIs" dxfId="2659" priority="2817" operator="lessThan">
      <formula>$C$4</formula>
    </cfRule>
  </conditionalFormatting>
  <conditionalFormatting sqref="CR59">
    <cfRule type="cellIs" dxfId="2658" priority="2818" operator="lessThan">
      <formula>$C$4</formula>
    </cfRule>
  </conditionalFormatting>
  <conditionalFormatting sqref="CR60">
    <cfRule type="cellIs" dxfId="2657" priority="2819" operator="lessThan">
      <formula>$C$4</formula>
    </cfRule>
  </conditionalFormatting>
  <conditionalFormatting sqref="CR60">
    <cfRule type="cellIs" dxfId="2656" priority="2820" operator="lessThan">
      <formula>$C$4</formula>
    </cfRule>
  </conditionalFormatting>
  <conditionalFormatting sqref="L11">
    <cfRule type="cellIs" dxfId="2655" priority="2821" operator="lessThan">
      <formula>$C$4</formula>
    </cfRule>
  </conditionalFormatting>
  <conditionalFormatting sqref="L11">
    <cfRule type="cellIs" dxfId="2654" priority="2822" operator="lessThan">
      <formula>$C$4</formula>
    </cfRule>
  </conditionalFormatting>
  <conditionalFormatting sqref="L12">
    <cfRule type="cellIs" dxfId="2653" priority="2823" operator="lessThan">
      <formula>$C$4</formula>
    </cfRule>
  </conditionalFormatting>
  <conditionalFormatting sqref="L12">
    <cfRule type="cellIs" dxfId="2652" priority="2824" operator="lessThan">
      <formula>$C$4</formula>
    </cfRule>
  </conditionalFormatting>
  <conditionalFormatting sqref="L13">
    <cfRule type="cellIs" dxfId="2651" priority="2825" operator="lessThan">
      <formula>$C$4</formula>
    </cfRule>
  </conditionalFormatting>
  <conditionalFormatting sqref="L13">
    <cfRule type="cellIs" dxfId="2650" priority="2826" operator="lessThan">
      <formula>$C$4</formula>
    </cfRule>
  </conditionalFormatting>
  <conditionalFormatting sqref="L14">
    <cfRule type="cellIs" dxfId="2649" priority="2827" operator="lessThan">
      <formula>$C$4</formula>
    </cfRule>
  </conditionalFormatting>
  <conditionalFormatting sqref="L14">
    <cfRule type="cellIs" dxfId="2648" priority="2828" operator="lessThan">
      <formula>$C$4</formula>
    </cfRule>
  </conditionalFormatting>
  <conditionalFormatting sqref="L15">
    <cfRule type="cellIs" dxfId="2647" priority="2829" operator="lessThan">
      <formula>$C$4</formula>
    </cfRule>
  </conditionalFormatting>
  <conditionalFormatting sqref="L15">
    <cfRule type="cellIs" dxfId="2646" priority="2830" operator="lessThan">
      <formula>$C$4</formula>
    </cfRule>
  </conditionalFormatting>
  <conditionalFormatting sqref="L16">
    <cfRule type="cellIs" dxfId="2645" priority="2831" operator="lessThan">
      <formula>$C$4</formula>
    </cfRule>
  </conditionalFormatting>
  <conditionalFormatting sqref="L16">
    <cfRule type="cellIs" dxfId="2644" priority="2832" operator="lessThan">
      <formula>$C$4</formula>
    </cfRule>
  </conditionalFormatting>
  <conditionalFormatting sqref="L17">
    <cfRule type="cellIs" dxfId="2643" priority="2833" operator="lessThan">
      <formula>$C$4</formula>
    </cfRule>
  </conditionalFormatting>
  <conditionalFormatting sqref="L17">
    <cfRule type="cellIs" dxfId="2642" priority="2834" operator="lessThan">
      <formula>$C$4</formula>
    </cfRule>
  </conditionalFormatting>
  <conditionalFormatting sqref="L18">
    <cfRule type="cellIs" dxfId="2641" priority="2835" operator="lessThan">
      <formula>$C$4</formula>
    </cfRule>
  </conditionalFormatting>
  <conditionalFormatting sqref="L18">
    <cfRule type="cellIs" dxfId="2640" priority="2836" operator="lessThan">
      <formula>$C$4</formula>
    </cfRule>
  </conditionalFormatting>
  <conditionalFormatting sqref="L19">
    <cfRule type="cellIs" dxfId="2639" priority="2837" operator="lessThan">
      <formula>$C$4</formula>
    </cfRule>
  </conditionalFormatting>
  <conditionalFormatting sqref="L19">
    <cfRule type="cellIs" dxfId="2638" priority="2838" operator="lessThan">
      <formula>$C$4</formula>
    </cfRule>
  </conditionalFormatting>
  <conditionalFormatting sqref="L20">
    <cfRule type="cellIs" dxfId="2637" priority="2839" operator="lessThan">
      <formula>$C$4</formula>
    </cfRule>
  </conditionalFormatting>
  <conditionalFormatting sqref="L20">
    <cfRule type="cellIs" dxfId="2636" priority="2840" operator="lessThan">
      <formula>$C$4</formula>
    </cfRule>
  </conditionalFormatting>
  <conditionalFormatting sqref="L21">
    <cfRule type="cellIs" dxfId="2635" priority="2841" operator="lessThan">
      <formula>$C$4</formula>
    </cfRule>
  </conditionalFormatting>
  <conditionalFormatting sqref="L21">
    <cfRule type="cellIs" dxfId="2634" priority="2842" operator="lessThan">
      <formula>$C$4</formula>
    </cfRule>
  </conditionalFormatting>
  <conditionalFormatting sqref="L22">
    <cfRule type="cellIs" dxfId="2633" priority="2843" operator="lessThan">
      <formula>$C$4</formula>
    </cfRule>
  </conditionalFormatting>
  <conditionalFormatting sqref="L22">
    <cfRule type="cellIs" dxfId="2632" priority="2844" operator="lessThan">
      <formula>$C$4</formula>
    </cfRule>
  </conditionalFormatting>
  <conditionalFormatting sqref="L23">
    <cfRule type="cellIs" dxfId="2631" priority="2845" operator="lessThan">
      <formula>$C$4</formula>
    </cfRule>
  </conditionalFormatting>
  <conditionalFormatting sqref="L23">
    <cfRule type="cellIs" dxfId="2630" priority="2846" operator="lessThan">
      <formula>$C$4</formula>
    </cfRule>
  </conditionalFormatting>
  <conditionalFormatting sqref="L24">
    <cfRule type="cellIs" dxfId="2629" priority="2847" operator="lessThan">
      <formula>$C$4</formula>
    </cfRule>
  </conditionalFormatting>
  <conditionalFormatting sqref="L24">
    <cfRule type="cellIs" dxfId="2628" priority="2848" operator="lessThan">
      <formula>$C$4</formula>
    </cfRule>
  </conditionalFormatting>
  <conditionalFormatting sqref="L25">
    <cfRule type="cellIs" dxfId="2627" priority="2849" operator="lessThan">
      <formula>$C$4</formula>
    </cfRule>
  </conditionalFormatting>
  <conditionalFormatting sqref="L25">
    <cfRule type="cellIs" dxfId="2626" priority="2850" operator="lessThan">
      <formula>$C$4</formula>
    </cfRule>
  </conditionalFormatting>
  <conditionalFormatting sqref="L26">
    <cfRule type="cellIs" dxfId="2625" priority="2851" operator="lessThan">
      <formula>$C$4</formula>
    </cfRule>
  </conditionalFormatting>
  <conditionalFormatting sqref="L26">
    <cfRule type="cellIs" dxfId="2624" priority="2852" operator="lessThan">
      <formula>$C$4</formula>
    </cfRule>
  </conditionalFormatting>
  <conditionalFormatting sqref="L27">
    <cfRule type="cellIs" dxfId="2623" priority="2853" operator="lessThan">
      <formula>$C$4</formula>
    </cfRule>
  </conditionalFormatting>
  <conditionalFormatting sqref="L27">
    <cfRule type="cellIs" dxfId="2622" priority="2854" operator="lessThan">
      <formula>$C$4</formula>
    </cfRule>
  </conditionalFormatting>
  <conditionalFormatting sqref="L28">
    <cfRule type="cellIs" dxfId="2621" priority="2855" operator="lessThan">
      <formula>$C$4</formula>
    </cfRule>
  </conditionalFormatting>
  <conditionalFormatting sqref="L28">
    <cfRule type="cellIs" dxfId="2620" priority="2856" operator="lessThan">
      <formula>$C$4</formula>
    </cfRule>
  </conditionalFormatting>
  <conditionalFormatting sqref="L29">
    <cfRule type="cellIs" dxfId="2619" priority="2857" operator="lessThan">
      <formula>$C$4</formula>
    </cfRule>
  </conditionalFormatting>
  <conditionalFormatting sqref="L29">
    <cfRule type="cellIs" dxfId="2618" priority="2858" operator="lessThan">
      <formula>$C$4</formula>
    </cfRule>
  </conditionalFormatting>
  <conditionalFormatting sqref="L30">
    <cfRule type="cellIs" dxfId="2617" priority="2859" operator="lessThan">
      <formula>$C$4</formula>
    </cfRule>
  </conditionalFormatting>
  <conditionalFormatting sqref="L30">
    <cfRule type="cellIs" dxfId="2616" priority="2860" operator="lessThan">
      <formula>$C$4</formula>
    </cfRule>
  </conditionalFormatting>
  <conditionalFormatting sqref="L31">
    <cfRule type="cellIs" dxfId="2615" priority="2861" operator="lessThan">
      <formula>$C$4</formula>
    </cfRule>
  </conditionalFormatting>
  <conditionalFormatting sqref="L31">
    <cfRule type="cellIs" dxfId="2614" priority="2862" operator="lessThan">
      <formula>$C$4</formula>
    </cfRule>
  </conditionalFormatting>
  <conditionalFormatting sqref="L32">
    <cfRule type="cellIs" dxfId="2613" priority="2863" operator="lessThan">
      <formula>$C$4</formula>
    </cfRule>
  </conditionalFormatting>
  <conditionalFormatting sqref="L32">
    <cfRule type="cellIs" dxfId="2612" priority="2864" operator="lessThan">
      <formula>$C$4</formula>
    </cfRule>
  </conditionalFormatting>
  <conditionalFormatting sqref="L33">
    <cfRule type="cellIs" dxfId="2611" priority="2865" operator="lessThan">
      <formula>$C$4</formula>
    </cfRule>
  </conditionalFormatting>
  <conditionalFormatting sqref="L33">
    <cfRule type="cellIs" dxfId="2610" priority="2866" operator="lessThan">
      <formula>$C$4</formula>
    </cfRule>
  </conditionalFormatting>
  <conditionalFormatting sqref="L34">
    <cfRule type="cellIs" dxfId="2609" priority="2867" operator="lessThan">
      <formula>$C$4</formula>
    </cfRule>
  </conditionalFormatting>
  <conditionalFormatting sqref="L34">
    <cfRule type="cellIs" dxfId="2608" priority="2868" operator="lessThan">
      <formula>$C$4</formula>
    </cfRule>
  </conditionalFormatting>
  <conditionalFormatting sqref="L35">
    <cfRule type="cellIs" dxfId="2607" priority="2869" operator="lessThan">
      <formula>$C$4</formula>
    </cfRule>
  </conditionalFormatting>
  <conditionalFormatting sqref="L35">
    <cfRule type="cellIs" dxfId="2606" priority="2870" operator="lessThan">
      <formula>$C$4</formula>
    </cfRule>
  </conditionalFormatting>
  <conditionalFormatting sqref="L36">
    <cfRule type="cellIs" dxfId="2605" priority="2871" operator="lessThan">
      <formula>$C$4</formula>
    </cfRule>
  </conditionalFormatting>
  <conditionalFormatting sqref="L36">
    <cfRule type="cellIs" dxfId="2604" priority="2872" operator="lessThan">
      <formula>$C$4</formula>
    </cfRule>
  </conditionalFormatting>
  <conditionalFormatting sqref="L37">
    <cfRule type="cellIs" dxfId="2603" priority="2873" operator="lessThan">
      <formula>$C$4</formula>
    </cfRule>
  </conditionalFormatting>
  <conditionalFormatting sqref="L37">
    <cfRule type="cellIs" dxfId="2602" priority="2874" operator="lessThan">
      <formula>$C$4</formula>
    </cfRule>
  </conditionalFormatting>
  <conditionalFormatting sqref="L38">
    <cfRule type="cellIs" dxfId="2601" priority="2875" operator="lessThan">
      <formula>$C$4</formula>
    </cfRule>
  </conditionalFormatting>
  <conditionalFormatting sqref="L38">
    <cfRule type="cellIs" dxfId="2600" priority="2876" operator="lessThan">
      <formula>$C$4</formula>
    </cfRule>
  </conditionalFormatting>
  <conditionalFormatting sqref="L39">
    <cfRule type="cellIs" dxfId="2599" priority="2877" operator="lessThan">
      <formula>$C$4</formula>
    </cfRule>
  </conditionalFormatting>
  <conditionalFormatting sqref="L39">
    <cfRule type="cellIs" dxfId="2598" priority="2878" operator="lessThan">
      <formula>$C$4</formula>
    </cfRule>
  </conditionalFormatting>
  <conditionalFormatting sqref="L40">
    <cfRule type="cellIs" dxfId="2597" priority="2879" operator="lessThan">
      <formula>$C$4</formula>
    </cfRule>
  </conditionalFormatting>
  <conditionalFormatting sqref="L40">
    <cfRule type="cellIs" dxfId="2596" priority="2880" operator="lessThan">
      <formula>$C$4</formula>
    </cfRule>
  </conditionalFormatting>
  <conditionalFormatting sqref="L41">
    <cfRule type="cellIs" dxfId="2595" priority="2881" operator="lessThan">
      <formula>$C$4</formula>
    </cfRule>
  </conditionalFormatting>
  <conditionalFormatting sqref="L41">
    <cfRule type="cellIs" dxfId="2594" priority="2882" operator="lessThan">
      <formula>$C$4</formula>
    </cfRule>
  </conditionalFormatting>
  <conditionalFormatting sqref="L42">
    <cfRule type="cellIs" dxfId="2593" priority="2883" operator="lessThan">
      <formula>$C$4</formula>
    </cfRule>
  </conditionalFormatting>
  <conditionalFormatting sqref="L42">
    <cfRule type="cellIs" dxfId="2592" priority="2884" operator="lessThan">
      <formula>$C$4</formula>
    </cfRule>
  </conditionalFormatting>
  <conditionalFormatting sqref="L43">
    <cfRule type="cellIs" dxfId="2591" priority="2885" operator="lessThan">
      <formula>$C$4</formula>
    </cfRule>
  </conditionalFormatting>
  <conditionalFormatting sqref="L43">
    <cfRule type="cellIs" dxfId="2590" priority="2886" operator="lessThan">
      <formula>$C$4</formula>
    </cfRule>
  </conditionalFormatting>
  <conditionalFormatting sqref="L44">
    <cfRule type="cellIs" dxfId="2589" priority="2887" operator="lessThan">
      <formula>$C$4</formula>
    </cfRule>
  </conditionalFormatting>
  <conditionalFormatting sqref="L44">
    <cfRule type="cellIs" dxfId="2588" priority="2888" operator="lessThan">
      <formula>$C$4</formula>
    </cfRule>
  </conditionalFormatting>
  <conditionalFormatting sqref="L45">
    <cfRule type="cellIs" dxfId="2587" priority="2889" operator="lessThan">
      <formula>$C$4</formula>
    </cfRule>
  </conditionalFormatting>
  <conditionalFormatting sqref="L45">
    <cfRule type="cellIs" dxfId="2586" priority="2890" operator="lessThan">
      <formula>$C$4</formula>
    </cfRule>
  </conditionalFormatting>
  <conditionalFormatting sqref="L46">
    <cfRule type="cellIs" dxfId="2585" priority="2891" operator="lessThan">
      <formula>$C$4</formula>
    </cfRule>
  </conditionalFormatting>
  <conditionalFormatting sqref="L46">
    <cfRule type="cellIs" dxfId="2584" priority="2892" operator="lessThan">
      <formula>$C$4</formula>
    </cfRule>
  </conditionalFormatting>
  <conditionalFormatting sqref="L47">
    <cfRule type="cellIs" dxfId="2583" priority="2893" operator="lessThan">
      <formula>$C$4</formula>
    </cfRule>
  </conditionalFormatting>
  <conditionalFormatting sqref="L47">
    <cfRule type="cellIs" dxfId="2582" priority="2894" operator="lessThan">
      <formula>$C$4</formula>
    </cfRule>
  </conditionalFormatting>
  <conditionalFormatting sqref="L48">
    <cfRule type="cellIs" dxfId="2581" priority="2895" operator="lessThan">
      <formula>$C$4</formula>
    </cfRule>
  </conditionalFormatting>
  <conditionalFormatting sqref="L48">
    <cfRule type="cellIs" dxfId="2580" priority="2896" operator="lessThan">
      <formula>$C$4</formula>
    </cfRule>
  </conditionalFormatting>
  <conditionalFormatting sqref="L49">
    <cfRule type="cellIs" dxfId="2579" priority="2897" operator="lessThan">
      <formula>$C$4</formula>
    </cfRule>
  </conditionalFormatting>
  <conditionalFormatting sqref="L49">
    <cfRule type="cellIs" dxfId="2578" priority="2898" operator="lessThan">
      <formula>$C$4</formula>
    </cfRule>
  </conditionalFormatting>
  <conditionalFormatting sqref="L50">
    <cfRule type="cellIs" dxfId="2577" priority="2899" operator="lessThan">
      <formula>$C$4</formula>
    </cfRule>
  </conditionalFormatting>
  <conditionalFormatting sqref="L50">
    <cfRule type="cellIs" dxfId="2576" priority="2900" operator="lessThan">
      <formula>$C$4</formula>
    </cfRule>
  </conditionalFormatting>
  <conditionalFormatting sqref="L51">
    <cfRule type="cellIs" dxfId="2575" priority="2901" operator="lessThan">
      <formula>$C$4</formula>
    </cfRule>
  </conditionalFormatting>
  <conditionalFormatting sqref="L51">
    <cfRule type="cellIs" dxfId="2574" priority="2902" operator="lessThan">
      <formula>$C$4</formula>
    </cfRule>
  </conditionalFormatting>
  <conditionalFormatting sqref="L52">
    <cfRule type="cellIs" dxfId="2573" priority="2903" operator="lessThan">
      <formula>$C$4</formula>
    </cfRule>
  </conditionalFormatting>
  <conditionalFormatting sqref="L52">
    <cfRule type="cellIs" dxfId="2572" priority="2904" operator="lessThan">
      <formula>$C$4</formula>
    </cfRule>
  </conditionalFormatting>
  <conditionalFormatting sqref="L53">
    <cfRule type="cellIs" dxfId="2571" priority="2905" operator="lessThan">
      <formula>$C$4</formula>
    </cfRule>
  </conditionalFormatting>
  <conditionalFormatting sqref="L53">
    <cfRule type="cellIs" dxfId="2570" priority="2906" operator="lessThan">
      <formula>$C$4</formula>
    </cfRule>
  </conditionalFormatting>
  <conditionalFormatting sqref="L54">
    <cfRule type="cellIs" dxfId="2569" priority="2907" operator="lessThan">
      <formula>$C$4</formula>
    </cfRule>
  </conditionalFormatting>
  <conditionalFormatting sqref="L54">
    <cfRule type="cellIs" dxfId="2568" priority="2908" operator="lessThan">
      <formula>$C$4</formula>
    </cfRule>
  </conditionalFormatting>
  <conditionalFormatting sqref="L55">
    <cfRule type="cellIs" dxfId="2567" priority="2909" operator="lessThan">
      <formula>$C$4</formula>
    </cfRule>
  </conditionalFormatting>
  <conditionalFormatting sqref="L55">
    <cfRule type="cellIs" dxfId="2566" priority="2910" operator="lessThan">
      <formula>$C$4</formula>
    </cfRule>
  </conditionalFormatting>
  <conditionalFormatting sqref="L56">
    <cfRule type="cellIs" dxfId="2565" priority="2911" operator="lessThan">
      <formula>$C$4</formula>
    </cfRule>
  </conditionalFormatting>
  <conditionalFormatting sqref="L56">
    <cfRule type="cellIs" dxfId="2564" priority="2912" operator="lessThan">
      <formula>$C$4</formula>
    </cfRule>
  </conditionalFormatting>
  <conditionalFormatting sqref="L57">
    <cfRule type="cellIs" dxfId="2563" priority="2913" operator="lessThan">
      <formula>$C$4</formula>
    </cfRule>
  </conditionalFormatting>
  <conditionalFormatting sqref="L57">
    <cfRule type="cellIs" dxfId="2562" priority="2914" operator="lessThan">
      <formula>$C$4</formula>
    </cfRule>
  </conditionalFormatting>
  <conditionalFormatting sqref="L58">
    <cfRule type="cellIs" dxfId="2561" priority="2915" operator="lessThan">
      <formula>$C$4</formula>
    </cfRule>
  </conditionalFormatting>
  <conditionalFormatting sqref="L58">
    <cfRule type="cellIs" dxfId="2560" priority="2916" operator="lessThan">
      <formula>$C$4</formula>
    </cfRule>
  </conditionalFormatting>
  <conditionalFormatting sqref="L59">
    <cfRule type="cellIs" dxfId="2559" priority="2917" operator="lessThan">
      <formula>$C$4</formula>
    </cfRule>
  </conditionalFormatting>
  <conditionalFormatting sqref="L59">
    <cfRule type="cellIs" dxfId="2558" priority="2918" operator="lessThan">
      <formula>$C$4</formula>
    </cfRule>
  </conditionalFormatting>
  <conditionalFormatting sqref="L60">
    <cfRule type="cellIs" dxfId="2557" priority="2919" operator="lessThan">
      <formula>$C$4</formula>
    </cfRule>
  </conditionalFormatting>
  <conditionalFormatting sqref="L60">
    <cfRule type="cellIs" dxfId="2556" priority="2920" operator="lessThan">
      <formula>$C$4</formula>
    </cfRule>
  </conditionalFormatting>
  <conditionalFormatting sqref="M11">
    <cfRule type="cellIs" dxfId="2555" priority="2921" operator="lessThan">
      <formula>$C$4</formula>
    </cfRule>
  </conditionalFormatting>
  <conditionalFormatting sqref="M11">
    <cfRule type="cellIs" dxfId="2554" priority="2922" operator="lessThan">
      <formula>$C$4</formula>
    </cfRule>
  </conditionalFormatting>
  <conditionalFormatting sqref="M12">
    <cfRule type="cellIs" dxfId="2553" priority="2923" operator="lessThan">
      <formula>$C$4</formula>
    </cfRule>
  </conditionalFormatting>
  <conditionalFormatting sqref="M12">
    <cfRule type="cellIs" dxfId="2552" priority="2924" operator="lessThan">
      <formula>$C$4</formula>
    </cfRule>
  </conditionalFormatting>
  <conditionalFormatting sqref="M13">
    <cfRule type="cellIs" dxfId="2551" priority="2925" operator="lessThan">
      <formula>$C$4</formula>
    </cfRule>
  </conditionalFormatting>
  <conditionalFormatting sqref="M13">
    <cfRule type="cellIs" dxfId="2550" priority="2926" operator="lessThan">
      <formula>$C$4</formula>
    </cfRule>
  </conditionalFormatting>
  <conditionalFormatting sqref="M14">
    <cfRule type="cellIs" dxfId="2549" priority="2927" operator="lessThan">
      <formula>$C$4</formula>
    </cfRule>
  </conditionalFormatting>
  <conditionalFormatting sqref="M14">
    <cfRule type="cellIs" dxfId="2548" priority="2928" operator="lessThan">
      <formula>$C$4</formula>
    </cfRule>
  </conditionalFormatting>
  <conditionalFormatting sqref="M15">
    <cfRule type="cellIs" dxfId="2547" priority="2929" operator="lessThan">
      <formula>$C$4</formula>
    </cfRule>
  </conditionalFormatting>
  <conditionalFormatting sqref="M15">
    <cfRule type="cellIs" dxfId="2546" priority="2930" operator="lessThan">
      <formula>$C$4</formula>
    </cfRule>
  </conditionalFormatting>
  <conditionalFormatting sqref="M16">
    <cfRule type="cellIs" dxfId="2545" priority="2931" operator="lessThan">
      <formula>$C$4</formula>
    </cfRule>
  </conditionalFormatting>
  <conditionalFormatting sqref="M16">
    <cfRule type="cellIs" dxfId="2544" priority="2932" operator="lessThan">
      <formula>$C$4</formula>
    </cfRule>
  </conditionalFormatting>
  <conditionalFormatting sqref="M17">
    <cfRule type="cellIs" dxfId="2543" priority="2933" operator="lessThan">
      <formula>$C$4</formula>
    </cfRule>
  </conditionalFormatting>
  <conditionalFormatting sqref="M17">
    <cfRule type="cellIs" dxfId="2542" priority="2934" operator="lessThan">
      <formula>$C$4</formula>
    </cfRule>
  </conditionalFormatting>
  <conditionalFormatting sqref="M18">
    <cfRule type="cellIs" dxfId="2541" priority="2935" operator="lessThan">
      <formula>$C$4</formula>
    </cfRule>
  </conditionalFormatting>
  <conditionalFormatting sqref="M18">
    <cfRule type="cellIs" dxfId="2540" priority="2936" operator="lessThan">
      <formula>$C$4</formula>
    </cfRule>
  </conditionalFormatting>
  <conditionalFormatting sqref="M19">
    <cfRule type="cellIs" dxfId="2539" priority="2937" operator="lessThan">
      <formula>$C$4</formula>
    </cfRule>
  </conditionalFormatting>
  <conditionalFormatting sqref="M19">
    <cfRule type="cellIs" dxfId="2538" priority="2938" operator="lessThan">
      <formula>$C$4</formula>
    </cfRule>
  </conditionalFormatting>
  <conditionalFormatting sqref="M20">
    <cfRule type="cellIs" dxfId="2537" priority="2939" operator="lessThan">
      <formula>$C$4</formula>
    </cfRule>
  </conditionalFormatting>
  <conditionalFormatting sqref="M20">
    <cfRule type="cellIs" dxfId="2536" priority="2940" operator="lessThan">
      <formula>$C$4</formula>
    </cfRule>
  </conditionalFormatting>
  <conditionalFormatting sqref="M21">
    <cfRule type="cellIs" dxfId="2535" priority="2941" operator="lessThan">
      <formula>$C$4</formula>
    </cfRule>
  </conditionalFormatting>
  <conditionalFormatting sqref="M21">
    <cfRule type="cellIs" dxfId="2534" priority="2942" operator="lessThan">
      <formula>$C$4</formula>
    </cfRule>
  </conditionalFormatting>
  <conditionalFormatting sqref="M22">
    <cfRule type="cellIs" dxfId="2533" priority="2943" operator="lessThan">
      <formula>$C$4</formula>
    </cfRule>
  </conditionalFormatting>
  <conditionalFormatting sqref="M22">
    <cfRule type="cellIs" dxfId="2532" priority="2944" operator="lessThan">
      <formula>$C$4</formula>
    </cfRule>
  </conditionalFormatting>
  <conditionalFormatting sqref="M23">
    <cfRule type="cellIs" dxfId="2531" priority="2945" operator="lessThan">
      <formula>$C$4</formula>
    </cfRule>
  </conditionalFormatting>
  <conditionalFormatting sqref="M23">
    <cfRule type="cellIs" dxfId="2530" priority="2946" operator="lessThan">
      <formula>$C$4</formula>
    </cfRule>
  </conditionalFormatting>
  <conditionalFormatting sqref="M24">
    <cfRule type="cellIs" dxfId="2529" priority="2947" operator="lessThan">
      <formula>$C$4</formula>
    </cfRule>
  </conditionalFormatting>
  <conditionalFormatting sqref="M24">
    <cfRule type="cellIs" dxfId="2528" priority="2948" operator="lessThan">
      <formula>$C$4</formula>
    </cfRule>
  </conditionalFormatting>
  <conditionalFormatting sqref="M25">
    <cfRule type="cellIs" dxfId="2527" priority="2949" operator="lessThan">
      <formula>$C$4</formula>
    </cfRule>
  </conditionalFormatting>
  <conditionalFormatting sqref="M25">
    <cfRule type="cellIs" dxfId="2526" priority="2950" operator="lessThan">
      <formula>$C$4</formula>
    </cfRule>
  </conditionalFormatting>
  <conditionalFormatting sqref="M26">
    <cfRule type="cellIs" dxfId="2525" priority="2951" operator="lessThan">
      <formula>$C$4</formula>
    </cfRule>
  </conditionalFormatting>
  <conditionalFormatting sqref="M26">
    <cfRule type="cellIs" dxfId="2524" priority="2952" operator="lessThan">
      <formula>$C$4</formula>
    </cfRule>
  </conditionalFormatting>
  <conditionalFormatting sqref="M27">
    <cfRule type="cellIs" dxfId="2523" priority="2953" operator="lessThan">
      <formula>$C$4</formula>
    </cfRule>
  </conditionalFormatting>
  <conditionalFormatting sqref="M27">
    <cfRule type="cellIs" dxfId="2522" priority="2954" operator="lessThan">
      <formula>$C$4</formula>
    </cfRule>
  </conditionalFormatting>
  <conditionalFormatting sqref="M28">
    <cfRule type="cellIs" dxfId="2521" priority="2955" operator="lessThan">
      <formula>$C$4</formula>
    </cfRule>
  </conditionalFormatting>
  <conditionalFormatting sqref="M28">
    <cfRule type="cellIs" dxfId="2520" priority="2956" operator="lessThan">
      <formula>$C$4</formula>
    </cfRule>
  </conditionalFormatting>
  <conditionalFormatting sqref="M29">
    <cfRule type="cellIs" dxfId="2519" priority="2957" operator="lessThan">
      <formula>$C$4</formula>
    </cfRule>
  </conditionalFormatting>
  <conditionalFormatting sqref="M29">
    <cfRule type="cellIs" dxfId="2518" priority="2958" operator="lessThan">
      <formula>$C$4</formula>
    </cfRule>
  </conditionalFormatting>
  <conditionalFormatting sqref="M30">
    <cfRule type="cellIs" dxfId="2517" priority="2959" operator="lessThan">
      <formula>$C$4</formula>
    </cfRule>
  </conditionalFormatting>
  <conditionalFormatting sqref="M30">
    <cfRule type="cellIs" dxfId="2516" priority="2960" operator="lessThan">
      <formula>$C$4</formula>
    </cfRule>
  </conditionalFormatting>
  <conditionalFormatting sqref="M31">
    <cfRule type="cellIs" dxfId="2515" priority="2961" operator="lessThan">
      <formula>$C$4</formula>
    </cfRule>
  </conditionalFormatting>
  <conditionalFormatting sqref="M31">
    <cfRule type="cellIs" dxfId="2514" priority="2962" operator="lessThan">
      <formula>$C$4</formula>
    </cfRule>
  </conditionalFormatting>
  <conditionalFormatting sqref="M32">
    <cfRule type="cellIs" dxfId="2513" priority="2963" operator="lessThan">
      <formula>$C$4</formula>
    </cfRule>
  </conditionalFormatting>
  <conditionalFormatting sqref="M32">
    <cfRule type="cellIs" dxfId="2512" priority="2964" operator="lessThan">
      <formula>$C$4</formula>
    </cfRule>
  </conditionalFormatting>
  <conditionalFormatting sqref="M33">
    <cfRule type="cellIs" dxfId="2511" priority="2965" operator="lessThan">
      <formula>$C$4</formula>
    </cfRule>
  </conditionalFormatting>
  <conditionalFormatting sqref="M33">
    <cfRule type="cellIs" dxfId="2510" priority="2966" operator="lessThan">
      <formula>$C$4</formula>
    </cfRule>
  </conditionalFormatting>
  <conditionalFormatting sqref="M34">
    <cfRule type="cellIs" dxfId="2509" priority="2967" operator="lessThan">
      <formula>$C$4</formula>
    </cfRule>
  </conditionalFormatting>
  <conditionalFormatting sqref="M34">
    <cfRule type="cellIs" dxfId="2508" priority="2968" operator="lessThan">
      <formula>$C$4</formula>
    </cfRule>
  </conditionalFormatting>
  <conditionalFormatting sqref="M35">
    <cfRule type="cellIs" dxfId="2507" priority="2969" operator="lessThan">
      <formula>$C$4</formula>
    </cfRule>
  </conditionalFormatting>
  <conditionalFormatting sqref="M35">
    <cfRule type="cellIs" dxfId="2506" priority="2970" operator="lessThan">
      <formula>$C$4</formula>
    </cfRule>
  </conditionalFormatting>
  <conditionalFormatting sqref="M36">
    <cfRule type="cellIs" dxfId="2505" priority="2971" operator="lessThan">
      <formula>$C$4</formula>
    </cfRule>
  </conditionalFormatting>
  <conditionalFormatting sqref="M36">
    <cfRule type="cellIs" dxfId="2504" priority="2972" operator="lessThan">
      <formula>$C$4</formula>
    </cfRule>
  </conditionalFormatting>
  <conditionalFormatting sqref="M37">
    <cfRule type="cellIs" dxfId="2503" priority="2973" operator="lessThan">
      <formula>$C$4</formula>
    </cfRule>
  </conditionalFormatting>
  <conditionalFormatting sqref="M37">
    <cfRule type="cellIs" dxfId="2502" priority="2974" operator="lessThan">
      <formula>$C$4</formula>
    </cfRule>
  </conditionalFormatting>
  <conditionalFormatting sqref="M38">
    <cfRule type="cellIs" dxfId="2501" priority="2975" operator="lessThan">
      <formula>$C$4</formula>
    </cfRule>
  </conditionalFormatting>
  <conditionalFormatting sqref="M38">
    <cfRule type="cellIs" dxfId="2500" priority="2976" operator="lessThan">
      <formula>$C$4</formula>
    </cfRule>
  </conditionalFormatting>
  <conditionalFormatting sqref="M39">
    <cfRule type="cellIs" dxfId="2499" priority="2977" operator="lessThan">
      <formula>$C$4</formula>
    </cfRule>
  </conditionalFormatting>
  <conditionalFormatting sqref="M39">
    <cfRule type="cellIs" dxfId="2498" priority="2978" operator="lessThan">
      <formula>$C$4</formula>
    </cfRule>
  </conditionalFormatting>
  <conditionalFormatting sqref="M40">
    <cfRule type="cellIs" dxfId="2497" priority="2979" operator="lessThan">
      <formula>$C$4</formula>
    </cfRule>
  </conditionalFormatting>
  <conditionalFormatting sqref="M40">
    <cfRule type="cellIs" dxfId="2496" priority="2980" operator="lessThan">
      <formula>$C$4</formula>
    </cfRule>
  </conditionalFormatting>
  <conditionalFormatting sqref="M41">
    <cfRule type="cellIs" dxfId="2495" priority="2981" operator="lessThan">
      <formula>$C$4</formula>
    </cfRule>
  </conditionalFormatting>
  <conditionalFormatting sqref="M41">
    <cfRule type="cellIs" dxfId="2494" priority="2982" operator="lessThan">
      <formula>$C$4</formula>
    </cfRule>
  </conditionalFormatting>
  <conditionalFormatting sqref="M42">
    <cfRule type="cellIs" dxfId="2493" priority="2983" operator="lessThan">
      <formula>$C$4</formula>
    </cfRule>
  </conditionalFormatting>
  <conditionalFormatting sqref="M42">
    <cfRule type="cellIs" dxfId="2492" priority="2984" operator="lessThan">
      <formula>$C$4</formula>
    </cfRule>
  </conditionalFormatting>
  <conditionalFormatting sqref="M43">
    <cfRule type="cellIs" dxfId="2491" priority="2985" operator="lessThan">
      <formula>$C$4</formula>
    </cfRule>
  </conditionalFormatting>
  <conditionalFormatting sqref="M43">
    <cfRule type="cellIs" dxfId="2490" priority="2986" operator="lessThan">
      <formula>$C$4</formula>
    </cfRule>
  </conditionalFormatting>
  <conditionalFormatting sqref="M44">
    <cfRule type="cellIs" dxfId="2489" priority="2987" operator="lessThan">
      <formula>$C$4</formula>
    </cfRule>
  </conditionalFormatting>
  <conditionalFormatting sqref="M44">
    <cfRule type="cellIs" dxfId="2488" priority="2988" operator="lessThan">
      <formula>$C$4</formula>
    </cfRule>
  </conditionalFormatting>
  <conditionalFormatting sqref="M45">
    <cfRule type="cellIs" dxfId="2487" priority="2989" operator="lessThan">
      <formula>$C$4</formula>
    </cfRule>
  </conditionalFormatting>
  <conditionalFormatting sqref="M45">
    <cfRule type="cellIs" dxfId="2486" priority="2990" operator="lessThan">
      <formula>$C$4</formula>
    </cfRule>
  </conditionalFormatting>
  <conditionalFormatting sqref="M46">
    <cfRule type="cellIs" dxfId="2485" priority="2991" operator="lessThan">
      <formula>$C$4</formula>
    </cfRule>
  </conditionalFormatting>
  <conditionalFormatting sqref="M46">
    <cfRule type="cellIs" dxfId="2484" priority="2992" operator="lessThan">
      <formula>$C$4</formula>
    </cfRule>
  </conditionalFormatting>
  <conditionalFormatting sqref="M47">
    <cfRule type="cellIs" dxfId="2483" priority="2993" operator="lessThan">
      <formula>$C$4</formula>
    </cfRule>
  </conditionalFormatting>
  <conditionalFormatting sqref="M47">
    <cfRule type="cellIs" dxfId="2482" priority="2994" operator="lessThan">
      <formula>$C$4</formula>
    </cfRule>
  </conditionalFormatting>
  <conditionalFormatting sqref="M48">
    <cfRule type="cellIs" dxfId="2481" priority="2995" operator="lessThan">
      <formula>$C$4</formula>
    </cfRule>
  </conditionalFormatting>
  <conditionalFormatting sqref="M48">
    <cfRule type="cellIs" dxfId="2480" priority="2996" operator="lessThan">
      <formula>$C$4</formula>
    </cfRule>
  </conditionalFormatting>
  <conditionalFormatting sqref="M49">
    <cfRule type="cellIs" dxfId="2479" priority="2997" operator="lessThan">
      <formula>$C$4</formula>
    </cfRule>
  </conditionalFormatting>
  <conditionalFormatting sqref="M49">
    <cfRule type="cellIs" dxfId="2478" priority="2998" operator="lessThan">
      <formula>$C$4</formula>
    </cfRule>
  </conditionalFormatting>
  <conditionalFormatting sqref="M50">
    <cfRule type="cellIs" dxfId="2477" priority="2999" operator="lessThan">
      <formula>$C$4</formula>
    </cfRule>
  </conditionalFormatting>
  <conditionalFormatting sqref="M50">
    <cfRule type="cellIs" dxfId="2476" priority="3000" operator="lessThan">
      <formula>$C$4</formula>
    </cfRule>
  </conditionalFormatting>
  <conditionalFormatting sqref="M51">
    <cfRule type="cellIs" dxfId="2475" priority="3001" operator="lessThan">
      <formula>$C$4</formula>
    </cfRule>
  </conditionalFormatting>
  <conditionalFormatting sqref="M51">
    <cfRule type="cellIs" dxfId="2474" priority="3002" operator="lessThan">
      <formula>$C$4</formula>
    </cfRule>
  </conditionalFormatting>
  <conditionalFormatting sqref="M52">
    <cfRule type="cellIs" dxfId="2473" priority="3003" operator="lessThan">
      <formula>$C$4</formula>
    </cfRule>
  </conditionalFormatting>
  <conditionalFormatting sqref="M52">
    <cfRule type="cellIs" dxfId="2472" priority="3004" operator="lessThan">
      <formula>$C$4</formula>
    </cfRule>
  </conditionalFormatting>
  <conditionalFormatting sqref="M53">
    <cfRule type="cellIs" dxfId="2471" priority="3005" operator="lessThan">
      <formula>$C$4</formula>
    </cfRule>
  </conditionalFormatting>
  <conditionalFormatting sqref="M53">
    <cfRule type="cellIs" dxfId="2470" priority="3006" operator="lessThan">
      <formula>$C$4</formula>
    </cfRule>
  </conditionalFormatting>
  <conditionalFormatting sqref="M54">
    <cfRule type="cellIs" dxfId="2469" priority="3007" operator="lessThan">
      <formula>$C$4</formula>
    </cfRule>
  </conditionalFormatting>
  <conditionalFormatting sqref="M54">
    <cfRule type="cellIs" dxfId="2468" priority="3008" operator="lessThan">
      <formula>$C$4</formula>
    </cfRule>
  </conditionalFormatting>
  <conditionalFormatting sqref="M55">
    <cfRule type="cellIs" dxfId="2467" priority="3009" operator="lessThan">
      <formula>$C$4</formula>
    </cfRule>
  </conditionalFormatting>
  <conditionalFormatting sqref="M55">
    <cfRule type="cellIs" dxfId="2466" priority="3010" operator="lessThan">
      <formula>$C$4</formula>
    </cfRule>
  </conditionalFormatting>
  <conditionalFormatting sqref="M56">
    <cfRule type="cellIs" dxfId="2465" priority="3011" operator="lessThan">
      <formula>$C$4</formula>
    </cfRule>
  </conditionalFormatting>
  <conditionalFormatting sqref="M56">
    <cfRule type="cellIs" dxfId="2464" priority="3012" operator="lessThan">
      <formula>$C$4</formula>
    </cfRule>
  </conditionalFormatting>
  <conditionalFormatting sqref="M57">
    <cfRule type="cellIs" dxfId="2463" priority="3013" operator="lessThan">
      <formula>$C$4</formula>
    </cfRule>
  </conditionalFormatting>
  <conditionalFormatting sqref="M57">
    <cfRule type="cellIs" dxfId="2462" priority="3014" operator="lessThan">
      <formula>$C$4</formula>
    </cfRule>
  </conditionalFormatting>
  <conditionalFormatting sqref="M58">
    <cfRule type="cellIs" dxfId="2461" priority="3015" operator="lessThan">
      <formula>$C$4</formula>
    </cfRule>
  </conditionalFormatting>
  <conditionalFormatting sqref="M58">
    <cfRule type="cellIs" dxfId="2460" priority="3016" operator="lessThan">
      <formula>$C$4</formula>
    </cfRule>
  </conditionalFormatting>
  <conditionalFormatting sqref="M59">
    <cfRule type="cellIs" dxfId="2459" priority="3017" operator="lessThan">
      <formula>$C$4</formula>
    </cfRule>
  </conditionalFormatting>
  <conditionalFormatting sqref="M59">
    <cfRule type="cellIs" dxfId="2458" priority="3018" operator="lessThan">
      <formula>$C$4</formula>
    </cfRule>
  </conditionalFormatting>
  <conditionalFormatting sqref="M60">
    <cfRule type="cellIs" dxfId="2457" priority="3019" operator="lessThan">
      <formula>$C$4</formula>
    </cfRule>
  </conditionalFormatting>
  <conditionalFormatting sqref="M60">
    <cfRule type="cellIs" dxfId="2456" priority="3020" operator="lessThan">
      <formula>$C$4</formula>
    </cfRule>
  </conditionalFormatting>
  <conditionalFormatting sqref="CW12">
    <cfRule type="cellIs" dxfId="2455" priority="3023" operator="lessThan">
      <formula>1</formula>
    </cfRule>
  </conditionalFormatting>
  <conditionalFormatting sqref="CW13">
    <cfRule type="cellIs" dxfId="2454" priority="3024" operator="lessThan">
      <formula>1</formula>
    </cfRule>
  </conditionalFormatting>
  <conditionalFormatting sqref="CW14">
    <cfRule type="cellIs" dxfId="2453" priority="3025" operator="lessThan">
      <formula>1</formula>
    </cfRule>
  </conditionalFormatting>
  <conditionalFormatting sqref="CW15">
    <cfRule type="cellIs" dxfId="2452" priority="3026" operator="lessThan">
      <formula>1</formula>
    </cfRule>
  </conditionalFormatting>
  <conditionalFormatting sqref="CW16">
    <cfRule type="cellIs" dxfId="2451" priority="3027" operator="lessThan">
      <formula>1</formula>
    </cfRule>
  </conditionalFormatting>
  <conditionalFormatting sqref="CW17">
    <cfRule type="cellIs" dxfId="2450" priority="3028" operator="lessThan">
      <formula>1</formula>
    </cfRule>
  </conditionalFormatting>
  <conditionalFormatting sqref="CW18">
    <cfRule type="cellIs" dxfId="2449" priority="3029" operator="lessThan">
      <formula>1</formula>
    </cfRule>
  </conditionalFormatting>
  <conditionalFormatting sqref="CW19">
    <cfRule type="cellIs" dxfId="2448" priority="3030" operator="lessThan">
      <formula>1</formula>
    </cfRule>
  </conditionalFormatting>
  <conditionalFormatting sqref="CW25">
    <cfRule type="cellIs" dxfId="2447" priority="3033" operator="lessThan">
      <formula>1</formula>
    </cfRule>
  </conditionalFormatting>
  <conditionalFormatting sqref="CW26">
    <cfRule type="cellIs" dxfId="2446" priority="3034" operator="lessThan">
      <formula>1</formula>
    </cfRule>
  </conditionalFormatting>
  <conditionalFormatting sqref="CW27">
    <cfRule type="cellIs" dxfId="2445" priority="3035" operator="lessThan">
      <formula>1</formula>
    </cfRule>
  </conditionalFormatting>
  <conditionalFormatting sqref="CW28">
    <cfRule type="cellIs" dxfId="2444" priority="3036" operator="lessThan">
      <formula>1</formula>
    </cfRule>
  </conditionalFormatting>
  <conditionalFormatting sqref="CW29">
    <cfRule type="cellIs" dxfId="2443" priority="3037" operator="lessThan">
      <formula>1</formula>
    </cfRule>
  </conditionalFormatting>
  <conditionalFormatting sqref="CW30">
    <cfRule type="cellIs" dxfId="2442" priority="3038" operator="lessThan">
      <formula>1</formula>
    </cfRule>
  </conditionalFormatting>
  <conditionalFormatting sqref="CW31">
    <cfRule type="cellIs" dxfId="2441" priority="3039" operator="lessThan">
      <formula>1</formula>
    </cfRule>
  </conditionalFormatting>
  <conditionalFormatting sqref="CW32">
    <cfRule type="cellIs" dxfId="2440" priority="3040" operator="lessThan">
      <formula>1</formula>
    </cfRule>
  </conditionalFormatting>
  <conditionalFormatting sqref="AX11">
    <cfRule type="cellIs" dxfId="2439" priority="3041" operator="lessThan">
      <formula>$C$4</formula>
    </cfRule>
  </conditionalFormatting>
  <conditionalFormatting sqref="AX11">
    <cfRule type="cellIs" dxfId="2438" priority="3042" operator="lessThan">
      <formula>$C$4</formula>
    </cfRule>
  </conditionalFormatting>
  <conditionalFormatting sqref="AX12">
    <cfRule type="cellIs" dxfId="2437" priority="3043" operator="lessThan">
      <formula>$C$4</formula>
    </cfRule>
  </conditionalFormatting>
  <conditionalFormatting sqref="AX12">
    <cfRule type="cellIs" dxfId="2436" priority="3044" operator="lessThan">
      <formula>$C$4</formula>
    </cfRule>
  </conditionalFormatting>
  <conditionalFormatting sqref="AX13">
    <cfRule type="cellIs" dxfId="2435" priority="3045" operator="lessThan">
      <formula>$C$4</formula>
    </cfRule>
  </conditionalFormatting>
  <conditionalFormatting sqref="AX13">
    <cfRule type="cellIs" dxfId="2434" priority="3046" operator="lessThan">
      <formula>$C$4</formula>
    </cfRule>
  </conditionalFormatting>
  <conditionalFormatting sqref="AX14">
    <cfRule type="cellIs" dxfId="2433" priority="3047" operator="lessThan">
      <formula>$C$4</formula>
    </cfRule>
  </conditionalFormatting>
  <conditionalFormatting sqref="AX14">
    <cfRule type="cellIs" dxfId="2432" priority="3048" operator="lessThan">
      <formula>$C$4</formula>
    </cfRule>
  </conditionalFormatting>
  <conditionalFormatting sqref="AX15">
    <cfRule type="cellIs" dxfId="2431" priority="3049" operator="lessThan">
      <formula>$C$4</formula>
    </cfRule>
  </conditionalFormatting>
  <conditionalFormatting sqref="AX15">
    <cfRule type="cellIs" dxfId="2430" priority="3050" operator="lessThan">
      <formula>$C$4</formula>
    </cfRule>
  </conditionalFormatting>
  <conditionalFormatting sqref="AX16">
    <cfRule type="cellIs" dxfId="2429" priority="3051" operator="lessThan">
      <formula>$C$4</formula>
    </cfRule>
  </conditionalFormatting>
  <conditionalFormatting sqref="AX16">
    <cfRule type="cellIs" dxfId="2428" priority="3052" operator="lessThan">
      <formula>$C$4</formula>
    </cfRule>
  </conditionalFormatting>
  <conditionalFormatting sqref="AX17">
    <cfRule type="cellIs" dxfId="2427" priority="3053" operator="lessThan">
      <formula>$C$4</formula>
    </cfRule>
  </conditionalFormatting>
  <conditionalFormatting sqref="AX17">
    <cfRule type="cellIs" dxfId="2426" priority="3054" operator="lessThan">
      <formula>$C$4</formula>
    </cfRule>
  </conditionalFormatting>
  <conditionalFormatting sqref="AX18">
    <cfRule type="cellIs" dxfId="2425" priority="3055" operator="lessThan">
      <formula>$C$4</formula>
    </cfRule>
  </conditionalFormatting>
  <conditionalFormatting sqref="AX18">
    <cfRule type="cellIs" dxfId="2424" priority="3056" operator="lessThan">
      <formula>$C$4</formula>
    </cfRule>
  </conditionalFormatting>
  <conditionalFormatting sqref="AX19">
    <cfRule type="cellIs" dxfId="2423" priority="3057" operator="lessThan">
      <formula>$C$4</formula>
    </cfRule>
  </conditionalFormatting>
  <conditionalFormatting sqref="AX19">
    <cfRule type="cellIs" dxfId="2422" priority="3058" operator="lessThan">
      <formula>$C$4</formula>
    </cfRule>
  </conditionalFormatting>
  <conditionalFormatting sqref="AX20">
    <cfRule type="cellIs" dxfId="2421" priority="3059" operator="lessThan">
      <formula>$C$4</formula>
    </cfRule>
  </conditionalFormatting>
  <conditionalFormatting sqref="AX20">
    <cfRule type="cellIs" dxfId="2420" priority="3060" operator="lessThan">
      <formula>$C$4</formula>
    </cfRule>
  </conditionalFormatting>
  <conditionalFormatting sqref="AX21">
    <cfRule type="cellIs" dxfId="2419" priority="3061" operator="lessThan">
      <formula>$C$4</formula>
    </cfRule>
  </conditionalFormatting>
  <conditionalFormatting sqref="AX21">
    <cfRule type="cellIs" dxfId="2418" priority="3062" operator="lessThan">
      <formula>$C$4</formula>
    </cfRule>
  </conditionalFormatting>
  <conditionalFormatting sqref="AX22">
    <cfRule type="cellIs" dxfId="2417" priority="3063" operator="lessThan">
      <formula>$C$4</formula>
    </cfRule>
  </conditionalFormatting>
  <conditionalFormatting sqref="AX22">
    <cfRule type="cellIs" dxfId="2416" priority="3064" operator="lessThan">
      <formula>$C$4</formula>
    </cfRule>
  </conditionalFormatting>
  <conditionalFormatting sqref="AX23">
    <cfRule type="cellIs" dxfId="2415" priority="3065" operator="lessThan">
      <formula>$C$4</formula>
    </cfRule>
  </conditionalFormatting>
  <conditionalFormatting sqref="AX23">
    <cfRule type="cellIs" dxfId="2414" priority="3066" operator="lessThan">
      <formula>$C$4</formula>
    </cfRule>
  </conditionalFormatting>
  <conditionalFormatting sqref="AX24">
    <cfRule type="cellIs" dxfId="2413" priority="3067" operator="lessThan">
      <formula>$C$4</formula>
    </cfRule>
  </conditionalFormatting>
  <conditionalFormatting sqref="AX24">
    <cfRule type="cellIs" dxfId="2412" priority="3068" operator="lessThan">
      <formula>$C$4</formula>
    </cfRule>
  </conditionalFormatting>
  <conditionalFormatting sqref="AX25">
    <cfRule type="cellIs" dxfId="2411" priority="3069" operator="lessThan">
      <formula>$C$4</formula>
    </cfRule>
  </conditionalFormatting>
  <conditionalFormatting sqref="AX25">
    <cfRule type="cellIs" dxfId="2410" priority="3070" operator="lessThan">
      <formula>$C$4</formula>
    </cfRule>
  </conditionalFormatting>
  <conditionalFormatting sqref="AX26">
    <cfRule type="cellIs" dxfId="2409" priority="3071" operator="lessThan">
      <formula>$C$4</formula>
    </cfRule>
  </conditionalFormatting>
  <conditionalFormatting sqref="AX26">
    <cfRule type="cellIs" dxfId="2408" priority="3072" operator="lessThan">
      <formula>$C$4</formula>
    </cfRule>
  </conditionalFormatting>
  <conditionalFormatting sqref="AX27">
    <cfRule type="cellIs" dxfId="2407" priority="3073" operator="lessThan">
      <formula>$C$4</formula>
    </cfRule>
  </conditionalFormatting>
  <conditionalFormatting sqref="AX27">
    <cfRule type="cellIs" dxfId="2406" priority="3074" operator="lessThan">
      <formula>$C$4</formula>
    </cfRule>
  </conditionalFormatting>
  <conditionalFormatting sqref="AX28">
    <cfRule type="cellIs" dxfId="2405" priority="3075" operator="lessThan">
      <formula>$C$4</formula>
    </cfRule>
  </conditionalFormatting>
  <conditionalFormatting sqref="AX28">
    <cfRule type="cellIs" dxfId="2404" priority="3076" operator="lessThan">
      <formula>$C$4</formula>
    </cfRule>
  </conditionalFormatting>
  <conditionalFormatting sqref="AX29">
    <cfRule type="cellIs" dxfId="2403" priority="3077" operator="lessThan">
      <formula>$C$4</formula>
    </cfRule>
  </conditionalFormatting>
  <conditionalFormatting sqref="AX29">
    <cfRule type="cellIs" dxfId="2402" priority="3078" operator="lessThan">
      <formula>$C$4</formula>
    </cfRule>
  </conditionalFormatting>
  <conditionalFormatting sqref="AX30">
    <cfRule type="cellIs" dxfId="2401" priority="3079" operator="lessThan">
      <formula>$C$4</formula>
    </cfRule>
  </conditionalFormatting>
  <conditionalFormatting sqref="AX30">
    <cfRule type="cellIs" dxfId="2400" priority="3080" operator="lessThan">
      <formula>$C$4</formula>
    </cfRule>
  </conditionalFormatting>
  <conditionalFormatting sqref="AX31">
    <cfRule type="cellIs" dxfId="2399" priority="3081" operator="lessThan">
      <formula>$C$4</formula>
    </cfRule>
  </conditionalFormatting>
  <conditionalFormatting sqref="AX31">
    <cfRule type="cellIs" dxfId="2398" priority="3082" operator="lessThan">
      <formula>$C$4</formula>
    </cfRule>
  </conditionalFormatting>
  <conditionalFormatting sqref="AX32">
    <cfRule type="cellIs" dxfId="2397" priority="3083" operator="lessThan">
      <formula>$C$4</formula>
    </cfRule>
  </conditionalFormatting>
  <conditionalFormatting sqref="AX32">
    <cfRule type="cellIs" dxfId="2396" priority="3084" operator="lessThan">
      <formula>$C$4</formula>
    </cfRule>
  </conditionalFormatting>
  <conditionalFormatting sqref="AX33">
    <cfRule type="cellIs" dxfId="2395" priority="3085" operator="lessThan">
      <formula>$C$4</formula>
    </cfRule>
  </conditionalFormatting>
  <conditionalFormatting sqref="AX33">
    <cfRule type="cellIs" dxfId="2394" priority="3086" operator="lessThan">
      <formula>$C$4</formula>
    </cfRule>
  </conditionalFormatting>
  <conditionalFormatting sqref="AX34">
    <cfRule type="cellIs" dxfId="2393" priority="3087" operator="lessThan">
      <formula>$C$4</formula>
    </cfRule>
  </conditionalFormatting>
  <conditionalFormatting sqref="AX34">
    <cfRule type="cellIs" dxfId="2392" priority="3088" operator="lessThan">
      <formula>$C$4</formula>
    </cfRule>
  </conditionalFormatting>
  <conditionalFormatting sqref="AX35">
    <cfRule type="cellIs" dxfId="2391" priority="3089" operator="lessThan">
      <formula>$C$4</formula>
    </cfRule>
  </conditionalFormatting>
  <conditionalFormatting sqref="AX35">
    <cfRule type="cellIs" dxfId="2390" priority="3090" operator="lessThan">
      <formula>$C$4</formula>
    </cfRule>
  </conditionalFormatting>
  <conditionalFormatting sqref="AX36">
    <cfRule type="cellIs" dxfId="2389" priority="3091" operator="lessThan">
      <formula>$C$4</formula>
    </cfRule>
  </conditionalFormatting>
  <conditionalFormatting sqref="AX36">
    <cfRule type="cellIs" dxfId="2388" priority="3092" operator="lessThan">
      <formula>$C$4</formula>
    </cfRule>
  </conditionalFormatting>
  <conditionalFormatting sqref="AX37">
    <cfRule type="cellIs" dxfId="2387" priority="3093" operator="lessThan">
      <formula>$C$4</formula>
    </cfRule>
  </conditionalFormatting>
  <conditionalFormatting sqref="AX37">
    <cfRule type="cellIs" dxfId="2386" priority="3094" operator="lessThan">
      <formula>$C$4</formula>
    </cfRule>
  </conditionalFormatting>
  <conditionalFormatting sqref="AX38">
    <cfRule type="cellIs" dxfId="2385" priority="3095" operator="lessThan">
      <formula>$C$4</formula>
    </cfRule>
  </conditionalFormatting>
  <conditionalFormatting sqref="AX38">
    <cfRule type="cellIs" dxfId="2384" priority="3096" operator="lessThan">
      <formula>$C$4</formula>
    </cfRule>
  </conditionalFormatting>
  <conditionalFormatting sqref="AX39">
    <cfRule type="cellIs" dxfId="2383" priority="3097" operator="lessThan">
      <formula>$C$4</formula>
    </cfRule>
  </conditionalFormatting>
  <conditionalFormatting sqref="AX39">
    <cfRule type="cellIs" dxfId="2382" priority="3098" operator="lessThan">
      <formula>$C$4</formula>
    </cfRule>
  </conditionalFormatting>
  <conditionalFormatting sqref="AX40">
    <cfRule type="cellIs" dxfId="2381" priority="3099" operator="lessThan">
      <formula>$C$4</formula>
    </cfRule>
  </conditionalFormatting>
  <conditionalFormatting sqref="AX40">
    <cfRule type="cellIs" dxfId="2380" priority="3100" operator="lessThan">
      <formula>$C$4</formula>
    </cfRule>
  </conditionalFormatting>
  <conditionalFormatting sqref="AX41">
    <cfRule type="cellIs" dxfId="2379" priority="3101" operator="lessThan">
      <formula>$C$4</formula>
    </cfRule>
  </conditionalFormatting>
  <conditionalFormatting sqref="AX41">
    <cfRule type="cellIs" dxfId="2378" priority="3102" operator="lessThan">
      <formula>$C$4</formula>
    </cfRule>
  </conditionalFormatting>
  <conditionalFormatting sqref="AX42">
    <cfRule type="cellIs" dxfId="2377" priority="3103" operator="lessThan">
      <formula>$C$4</formula>
    </cfRule>
  </conditionalFormatting>
  <conditionalFormatting sqref="AX42">
    <cfRule type="cellIs" dxfId="2376" priority="3104" operator="lessThan">
      <formula>$C$4</formula>
    </cfRule>
  </conditionalFormatting>
  <conditionalFormatting sqref="AX43">
    <cfRule type="cellIs" dxfId="2375" priority="3105" operator="lessThan">
      <formula>$C$4</formula>
    </cfRule>
  </conditionalFormatting>
  <conditionalFormatting sqref="AX43">
    <cfRule type="cellIs" dxfId="2374" priority="3106" operator="lessThan">
      <formula>$C$4</formula>
    </cfRule>
  </conditionalFormatting>
  <conditionalFormatting sqref="AX44">
    <cfRule type="cellIs" dxfId="2373" priority="3107" operator="lessThan">
      <formula>$C$4</formula>
    </cfRule>
  </conditionalFormatting>
  <conditionalFormatting sqref="AX44">
    <cfRule type="cellIs" dxfId="2372" priority="3108" operator="lessThan">
      <formula>$C$4</formula>
    </cfRule>
  </conditionalFormatting>
  <conditionalFormatting sqref="AX45">
    <cfRule type="cellIs" dxfId="2371" priority="3109" operator="lessThan">
      <formula>$C$4</formula>
    </cfRule>
  </conditionalFormatting>
  <conditionalFormatting sqref="AX45">
    <cfRule type="cellIs" dxfId="2370" priority="3110" operator="lessThan">
      <formula>$C$4</formula>
    </cfRule>
  </conditionalFormatting>
  <conditionalFormatting sqref="AX46">
    <cfRule type="cellIs" dxfId="2369" priority="3111" operator="lessThan">
      <formula>$C$4</formula>
    </cfRule>
  </conditionalFormatting>
  <conditionalFormatting sqref="AX46">
    <cfRule type="cellIs" dxfId="2368" priority="3112" operator="lessThan">
      <formula>$C$4</formula>
    </cfRule>
  </conditionalFormatting>
  <conditionalFormatting sqref="AX47">
    <cfRule type="cellIs" dxfId="2367" priority="3113" operator="lessThan">
      <formula>$C$4</formula>
    </cfRule>
  </conditionalFormatting>
  <conditionalFormatting sqref="AX47">
    <cfRule type="cellIs" dxfId="2366" priority="3114" operator="lessThan">
      <formula>$C$4</formula>
    </cfRule>
  </conditionalFormatting>
  <conditionalFormatting sqref="AX48">
    <cfRule type="cellIs" dxfId="2365" priority="3115" operator="lessThan">
      <formula>$C$4</formula>
    </cfRule>
  </conditionalFormatting>
  <conditionalFormatting sqref="AX48">
    <cfRule type="cellIs" dxfId="2364" priority="3116" operator="lessThan">
      <formula>$C$4</formula>
    </cfRule>
  </conditionalFormatting>
  <conditionalFormatting sqref="AX49">
    <cfRule type="cellIs" dxfId="2363" priority="3117" operator="lessThan">
      <formula>$C$4</formula>
    </cfRule>
  </conditionalFormatting>
  <conditionalFormatting sqref="AX49">
    <cfRule type="cellIs" dxfId="2362" priority="3118" operator="lessThan">
      <formula>$C$4</formula>
    </cfRule>
  </conditionalFormatting>
  <conditionalFormatting sqref="AX50">
    <cfRule type="cellIs" dxfId="2361" priority="3119" operator="lessThan">
      <formula>$C$4</formula>
    </cfRule>
  </conditionalFormatting>
  <conditionalFormatting sqref="AX50">
    <cfRule type="cellIs" dxfId="2360" priority="3120" operator="lessThan">
      <formula>$C$4</formula>
    </cfRule>
  </conditionalFormatting>
  <conditionalFormatting sqref="AX51">
    <cfRule type="cellIs" dxfId="2359" priority="3121" operator="lessThan">
      <formula>$C$4</formula>
    </cfRule>
  </conditionalFormatting>
  <conditionalFormatting sqref="AX51">
    <cfRule type="cellIs" dxfId="2358" priority="3122" operator="lessThan">
      <formula>$C$4</formula>
    </cfRule>
  </conditionalFormatting>
  <conditionalFormatting sqref="AX52">
    <cfRule type="cellIs" dxfId="2357" priority="3123" operator="lessThan">
      <formula>$C$4</formula>
    </cfRule>
  </conditionalFormatting>
  <conditionalFormatting sqref="AX52">
    <cfRule type="cellIs" dxfId="2356" priority="3124" operator="lessThan">
      <formula>$C$4</formula>
    </cfRule>
  </conditionalFormatting>
  <conditionalFormatting sqref="AX53">
    <cfRule type="cellIs" dxfId="2355" priority="3125" operator="lessThan">
      <formula>$C$4</formula>
    </cfRule>
  </conditionalFormatting>
  <conditionalFormatting sqref="AX53">
    <cfRule type="cellIs" dxfId="2354" priority="3126" operator="lessThan">
      <formula>$C$4</formula>
    </cfRule>
  </conditionalFormatting>
  <conditionalFormatting sqref="AX54">
    <cfRule type="cellIs" dxfId="2353" priority="3127" operator="lessThan">
      <formula>$C$4</formula>
    </cfRule>
  </conditionalFormatting>
  <conditionalFormatting sqref="AX54">
    <cfRule type="cellIs" dxfId="2352" priority="3128" operator="lessThan">
      <formula>$C$4</formula>
    </cfRule>
  </conditionalFormatting>
  <conditionalFormatting sqref="AX55">
    <cfRule type="cellIs" dxfId="2351" priority="3129" operator="lessThan">
      <formula>$C$4</formula>
    </cfRule>
  </conditionalFormatting>
  <conditionalFormatting sqref="AX55">
    <cfRule type="cellIs" dxfId="2350" priority="3130" operator="lessThan">
      <formula>$C$4</formula>
    </cfRule>
  </conditionalFormatting>
  <conditionalFormatting sqref="AX56">
    <cfRule type="cellIs" dxfId="2349" priority="3131" operator="lessThan">
      <formula>$C$4</formula>
    </cfRule>
  </conditionalFormatting>
  <conditionalFormatting sqref="AX56">
    <cfRule type="cellIs" dxfId="2348" priority="3132" operator="lessThan">
      <formula>$C$4</formula>
    </cfRule>
  </conditionalFormatting>
  <conditionalFormatting sqref="AX57">
    <cfRule type="cellIs" dxfId="2347" priority="3133" operator="lessThan">
      <formula>$C$4</formula>
    </cfRule>
  </conditionalFormatting>
  <conditionalFormatting sqref="AX57">
    <cfRule type="cellIs" dxfId="2346" priority="3134" operator="lessThan">
      <formula>$C$4</formula>
    </cfRule>
  </conditionalFormatting>
  <conditionalFormatting sqref="AX58">
    <cfRule type="cellIs" dxfId="2345" priority="3135" operator="lessThan">
      <formula>$C$4</formula>
    </cfRule>
  </conditionalFormatting>
  <conditionalFormatting sqref="AX58">
    <cfRule type="cellIs" dxfId="2344" priority="3136" operator="lessThan">
      <formula>$C$4</formula>
    </cfRule>
  </conditionalFormatting>
  <conditionalFormatting sqref="AX59">
    <cfRule type="cellIs" dxfId="2343" priority="3137" operator="lessThan">
      <formula>$C$4</formula>
    </cfRule>
  </conditionalFormatting>
  <conditionalFormatting sqref="AX59">
    <cfRule type="cellIs" dxfId="2342" priority="3138" operator="lessThan">
      <formula>$C$4</formula>
    </cfRule>
  </conditionalFormatting>
  <conditionalFormatting sqref="AX60">
    <cfRule type="cellIs" dxfId="2341" priority="3139" operator="lessThan">
      <formula>$C$4</formula>
    </cfRule>
  </conditionalFormatting>
  <conditionalFormatting sqref="AX60">
    <cfRule type="cellIs" dxfId="2340" priority="3140" operator="lessThan">
      <formula>$C$4</formula>
    </cfRule>
  </conditionalFormatting>
  <conditionalFormatting sqref="AY11">
    <cfRule type="cellIs" dxfId="2339" priority="3141" operator="lessThan">
      <formula>$C$4</formula>
    </cfRule>
  </conditionalFormatting>
  <conditionalFormatting sqref="AY11">
    <cfRule type="cellIs" dxfId="2338" priority="3142" operator="lessThan">
      <formula>$C$4</formula>
    </cfRule>
  </conditionalFormatting>
  <conditionalFormatting sqref="AY12">
    <cfRule type="cellIs" dxfId="2337" priority="3143" operator="lessThan">
      <formula>$C$4</formula>
    </cfRule>
  </conditionalFormatting>
  <conditionalFormatting sqref="AY12">
    <cfRule type="cellIs" dxfId="2336" priority="3144" operator="lessThan">
      <formula>$C$4</formula>
    </cfRule>
  </conditionalFormatting>
  <conditionalFormatting sqref="AY13">
    <cfRule type="cellIs" dxfId="2335" priority="3145" operator="lessThan">
      <formula>$C$4</formula>
    </cfRule>
  </conditionalFormatting>
  <conditionalFormatting sqref="AY13">
    <cfRule type="cellIs" dxfId="2334" priority="3146" operator="lessThan">
      <formula>$C$4</formula>
    </cfRule>
  </conditionalFormatting>
  <conditionalFormatting sqref="AY14">
    <cfRule type="cellIs" dxfId="2333" priority="3147" operator="lessThan">
      <formula>$C$4</formula>
    </cfRule>
  </conditionalFormatting>
  <conditionalFormatting sqref="AY14">
    <cfRule type="cellIs" dxfId="2332" priority="3148" operator="lessThan">
      <formula>$C$4</formula>
    </cfRule>
  </conditionalFormatting>
  <conditionalFormatting sqref="AY15">
    <cfRule type="cellIs" dxfId="2331" priority="3149" operator="lessThan">
      <formula>$C$4</formula>
    </cfRule>
  </conditionalFormatting>
  <conditionalFormatting sqref="AY15">
    <cfRule type="cellIs" dxfId="2330" priority="3150" operator="lessThan">
      <formula>$C$4</formula>
    </cfRule>
  </conditionalFormatting>
  <conditionalFormatting sqref="AY16">
    <cfRule type="cellIs" dxfId="2329" priority="3151" operator="lessThan">
      <formula>$C$4</formula>
    </cfRule>
  </conditionalFormatting>
  <conditionalFormatting sqref="AY16">
    <cfRule type="cellIs" dxfId="2328" priority="3152" operator="lessThan">
      <formula>$C$4</formula>
    </cfRule>
  </conditionalFormatting>
  <conditionalFormatting sqref="AY17">
    <cfRule type="cellIs" dxfId="2327" priority="3153" operator="lessThan">
      <formula>$C$4</formula>
    </cfRule>
  </conditionalFormatting>
  <conditionalFormatting sqref="AY17">
    <cfRule type="cellIs" dxfId="2326" priority="3154" operator="lessThan">
      <formula>$C$4</formula>
    </cfRule>
  </conditionalFormatting>
  <conditionalFormatting sqref="AY18">
    <cfRule type="cellIs" dxfId="2325" priority="3155" operator="lessThan">
      <formula>$C$4</formula>
    </cfRule>
  </conditionalFormatting>
  <conditionalFormatting sqref="AY18">
    <cfRule type="cellIs" dxfId="2324" priority="3156" operator="lessThan">
      <formula>$C$4</formula>
    </cfRule>
  </conditionalFormatting>
  <conditionalFormatting sqref="AY19">
    <cfRule type="cellIs" dxfId="2323" priority="3157" operator="lessThan">
      <formula>$C$4</formula>
    </cfRule>
  </conditionalFormatting>
  <conditionalFormatting sqref="AY19">
    <cfRule type="cellIs" dxfId="2322" priority="3158" operator="lessThan">
      <formula>$C$4</formula>
    </cfRule>
  </conditionalFormatting>
  <conditionalFormatting sqref="AY20">
    <cfRule type="cellIs" dxfId="2321" priority="3159" operator="lessThan">
      <formula>$C$4</formula>
    </cfRule>
  </conditionalFormatting>
  <conditionalFormatting sqref="AY20">
    <cfRule type="cellIs" dxfId="2320" priority="3160" operator="lessThan">
      <formula>$C$4</formula>
    </cfRule>
  </conditionalFormatting>
  <conditionalFormatting sqref="AY21">
    <cfRule type="cellIs" dxfId="2319" priority="3161" operator="lessThan">
      <formula>$C$4</formula>
    </cfRule>
  </conditionalFormatting>
  <conditionalFormatting sqref="AY21">
    <cfRule type="cellIs" dxfId="2318" priority="3162" operator="lessThan">
      <formula>$C$4</formula>
    </cfRule>
  </conditionalFormatting>
  <conditionalFormatting sqref="AY22">
    <cfRule type="cellIs" dxfId="2317" priority="3163" operator="lessThan">
      <formula>$C$4</formula>
    </cfRule>
  </conditionalFormatting>
  <conditionalFormatting sqref="AY22">
    <cfRule type="cellIs" dxfId="2316" priority="3164" operator="lessThan">
      <formula>$C$4</formula>
    </cfRule>
  </conditionalFormatting>
  <conditionalFormatting sqref="AY23">
    <cfRule type="cellIs" dxfId="2315" priority="3165" operator="lessThan">
      <formula>$C$4</formula>
    </cfRule>
  </conditionalFormatting>
  <conditionalFormatting sqref="AY23">
    <cfRule type="cellIs" dxfId="2314" priority="3166" operator="lessThan">
      <formula>$C$4</formula>
    </cfRule>
  </conditionalFormatting>
  <conditionalFormatting sqref="AY24">
    <cfRule type="cellIs" dxfId="2313" priority="3167" operator="lessThan">
      <formula>$C$4</formula>
    </cfRule>
  </conditionalFormatting>
  <conditionalFormatting sqref="AY24">
    <cfRule type="cellIs" dxfId="2312" priority="3168" operator="lessThan">
      <formula>$C$4</formula>
    </cfRule>
  </conditionalFormatting>
  <conditionalFormatting sqref="AY25">
    <cfRule type="cellIs" dxfId="2311" priority="3169" operator="lessThan">
      <formula>$C$4</formula>
    </cfRule>
  </conditionalFormatting>
  <conditionalFormatting sqref="AY25">
    <cfRule type="cellIs" dxfId="2310" priority="3170" operator="lessThan">
      <formula>$C$4</formula>
    </cfRule>
  </conditionalFormatting>
  <conditionalFormatting sqref="AY26">
    <cfRule type="cellIs" dxfId="2309" priority="3171" operator="lessThan">
      <formula>$C$4</formula>
    </cfRule>
  </conditionalFormatting>
  <conditionalFormatting sqref="AY26">
    <cfRule type="cellIs" dxfId="2308" priority="3172" operator="lessThan">
      <formula>$C$4</formula>
    </cfRule>
  </conditionalFormatting>
  <conditionalFormatting sqref="AY27">
    <cfRule type="cellIs" dxfId="2307" priority="3173" operator="lessThan">
      <formula>$C$4</formula>
    </cfRule>
  </conditionalFormatting>
  <conditionalFormatting sqref="AY27">
    <cfRule type="cellIs" dxfId="2306" priority="3174" operator="lessThan">
      <formula>$C$4</formula>
    </cfRule>
  </conditionalFormatting>
  <conditionalFormatting sqref="AY28">
    <cfRule type="cellIs" dxfId="2305" priority="3175" operator="lessThan">
      <formula>$C$4</formula>
    </cfRule>
  </conditionalFormatting>
  <conditionalFormatting sqref="AY28">
    <cfRule type="cellIs" dxfId="2304" priority="3176" operator="lessThan">
      <formula>$C$4</formula>
    </cfRule>
  </conditionalFormatting>
  <conditionalFormatting sqref="AY29">
    <cfRule type="cellIs" dxfId="2303" priority="3177" operator="lessThan">
      <formula>$C$4</formula>
    </cfRule>
  </conditionalFormatting>
  <conditionalFormatting sqref="AY29">
    <cfRule type="cellIs" dxfId="2302" priority="3178" operator="lessThan">
      <formula>$C$4</formula>
    </cfRule>
  </conditionalFormatting>
  <conditionalFormatting sqref="AY30">
    <cfRule type="cellIs" dxfId="2301" priority="3179" operator="lessThan">
      <formula>$C$4</formula>
    </cfRule>
  </conditionalFormatting>
  <conditionalFormatting sqref="AY30">
    <cfRule type="cellIs" dxfId="2300" priority="3180" operator="lessThan">
      <formula>$C$4</formula>
    </cfRule>
  </conditionalFormatting>
  <conditionalFormatting sqref="AY31">
    <cfRule type="cellIs" dxfId="2299" priority="3181" operator="lessThan">
      <formula>$C$4</formula>
    </cfRule>
  </conditionalFormatting>
  <conditionalFormatting sqref="AY31">
    <cfRule type="cellIs" dxfId="2298" priority="3182" operator="lessThan">
      <formula>$C$4</formula>
    </cfRule>
  </conditionalFormatting>
  <conditionalFormatting sqref="AY32">
    <cfRule type="cellIs" dxfId="2297" priority="3183" operator="lessThan">
      <formula>$C$4</formula>
    </cfRule>
  </conditionalFormatting>
  <conditionalFormatting sqref="AY32">
    <cfRule type="cellIs" dxfId="2296" priority="3184" operator="lessThan">
      <formula>$C$4</formula>
    </cfRule>
  </conditionalFormatting>
  <conditionalFormatting sqref="AY33">
    <cfRule type="cellIs" dxfId="2295" priority="3185" operator="lessThan">
      <formula>$C$4</formula>
    </cfRule>
  </conditionalFormatting>
  <conditionalFormatting sqref="AY33">
    <cfRule type="cellIs" dxfId="2294" priority="3186" operator="lessThan">
      <formula>$C$4</formula>
    </cfRule>
  </conditionalFormatting>
  <conditionalFormatting sqref="AY34">
    <cfRule type="cellIs" dxfId="2293" priority="3187" operator="lessThan">
      <formula>$C$4</formula>
    </cfRule>
  </conditionalFormatting>
  <conditionalFormatting sqref="AY34">
    <cfRule type="cellIs" dxfId="2292" priority="3188" operator="lessThan">
      <formula>$C$4</formula>
    </cfRule>
  </conditionalFormatting>
  <conditionalFormatting sqref="AY35">
    <cfRule type="cellIs" dxfId="2291" priority="3189" operator="lessThan">
      <formula>$C$4</formula>
    </cfRule>
  </conditionalFormatting>
  <conditionalFormatting sqref="AY35">
    <cfRule type="cellIs" dxfId="2290" priority="3190" operator="lessThan">
      <formula>$C$4</formula>
    </cfRule>
  </conditionalFormatting>
  <conditionalFormatting sqref="AY36">
    <cfRule type="cellIs" dxfId="2289" priority="3191" operator="lessThan">
      <formula>$C$4</formula>
    </cfRule>
  </conditionalFormatting>
  <conditionalFormatting sqref="AY36">
    <cfRule type="cellIs" dxfId="2288" priority="3192" operator="lessThan">
      <formula>$C$4</formula>
    </cfRule>
  </conditionalFormatting>
  <conditionalFormatting sqref="AY37">
    <cfRule type="cellIs" dxfId="2287" priority="3193" operator="lessThan">
      <formula>$C$4</formula>
    </cfRule>
  </conditionalFormatting>
  <conditionalFormatting sqref="AY37">
    <cfRule type="cellIs" dxfId="2286" priority="3194" operator="lessThan">
      <formula>$C$4</formula>
    </cfRule>
  </conditionalFormatting>
  <conditionalFormatting sqref="AY38">
    <cfRule type="cellIs" dxfId="2285" priority="3195" operator="lessThan">
      <formula>$C$4</formula>
    </cfRule>
  </conditionalFormatting>
  <conditionalFormatting sqref="AY38">
    <cfRule type="cellIs" dxfId="2284" priority="3196" operator="lessThan">
      <formula>$C$4</formula>
    </cfRule>
  </conditionalFormatting>
  <conditionalFormatting sqref="AY39">
    <cfRule type="cellIs" dxfId="2283" priority="3197" operator="lessThan">
      <formula>$C$4</formula>
    </cfRule>
  </conditionalFormatting>
  <conditionalFormatting sqref="AY39">
    <cfRule type="cellIs" dxfId="2282" priority="3198" operator="lessThan">
      <formula>$C$4</formula>
    </cfRule>
  </conditionalFormatting>
  <conditionalFormatting sqref="AY40">
    <cfRule type="cellIs" dxfId="2281" priority="3199" operator="lessThan">
      <formula>$C$4</formula>
    </cfRule>
  </conditionalFormatting>
  <conditionalFormatting sqref="AY40">
    <cfRule type="cellIs" dxfId="2280" priority="3200" operator="lessThan">
      <formula>$C$4</formula>
    </cfRule>
  </conditionalFormatting>
  <conditionalFormatting sqref="AY41">
    <cfRule type="cellIs" dxfId="2279" priority="3201" operator="lessThan">
      <formula>$C$4</formula>
    </cfRule>
  </conditionalFormatting>
  <conditionalFormatting sqref="AY41">
    <cfRule type="cellIs" dxfId="2278" priority="3202" operator="lessThan">
      <formula>$C$4</formula>
    </cfRule>
  </conditionalFormatting>
  <conditionalFormatting sqref="AY42">
    <cfRule type="cellIs" dxfId="2277" priority="3203" operator="lessThan">
      <formula>$C$4</formula>
    </cfRule>
  </conditionalFormatting>
  <conditionalFormatting sqref="AY42">
    <cfRule type="cellIs" dxfId="2276" priority="3204" operator="lessThan">
      <formula>$C$4</formula>
    </cfRule>
  </conditionalFormatting>
  <conditionalFormatting sqref="AY43">
    <cfRule type="cellIs" dxfId="2275" priority="3205" operator="lessThan">
      <formula>$C$4</formula>
    </cfRule>
  </conditionalFormatting>
  <conditionalFormatting sqref="AY43">
    <cfRule type="cellIs" dxfId="2274" priority="3206" operator="lessThan">
      <formula>$C$4</formula>
    </cfRule>
  </conditionalFormatting>
  <conditionalFormatting sqref="AY44">
    <cfRule type="cellIs" dxfId="2273" priority="3207" operator="lessThan">
      <formula>$C$4</formula>
    </cfRule>
  </conditionalFormatting>
  <conditionalFormatting sqref="AY44">
    <cfRule type="cellIs" dxfId="2272" priority="3208" operator="lessThan">
      <formula>$C$4</formula>
    </cfRule>
  </conditionalFormatting>
  <conditionalFormatting sqref="AY45">
    <cfRule type="cellIs" dxfId="2271" priority="3209" operator="lessThan">
      <formula>$C$4</formula>
    </cfRule>
  </conditionalFormatting>
  <conditionalFormatting sqref="AY45">
    <cfRule type="cellIs" dxfId="2270" priority="3210" operator="lessThan">
      <formula>$C$4</formula>
    </cfRule>
  </conditionalFormatting>
  <conditionalFormatting sqref="AY46">
    <cfRule type="cellIs" dxfId="2269" priority="3211" operator="lessThan">
      <formula>$C$4</formula>
    </cfRule>
  </conditionalFormatting>
  <conditionalFormatting sqref="AY46">
    <cfRule type="cellIs" dxfId="2268" priority="3212" operator="lessThan">
      <formula>$C$4</formula>
    </cfRule>
  </conditionalFormatting>
  <conditionalFormatting sqref="AY47">
    <cfRule type="cellIs" dxfId="2267" priority="3213" operator="lessThan">
      <formula>$C$4</formula>
    </cfRule>
  </conditionalFormatting>
  <conditionalFormatting sqref="AY47">
    <cfRule type="cellIs" dxfId="2266" priority="3214" operator="lessThan">
      <formula>$C$4</formula>
    </cfRule>
  </conditionalFormatting>
  <conditionalFormatting sqref="AY48">
    <cfRule type="cellIs" dxfId="2265" priority="3215" operator="lessThan">
      <formula>$C$4</formula>
    </cfRule>
  </conditionalFormatting>
  <conditionalFormatting sqref="AY48">
    <cfRule type="cellIs" dxfId="2264" priority="3216" operator="lessThan">
      <formula>$C$4</formula>
    </cfRule>
  </conditionalFormatting>
  <conditionalFormatting sqref="AY49">
    <cfRule type="cellIs" dxfId="2263" priority="3217" operator="lessThan">
      <formula>$C$4</formula>
    </cfRule>
  </conditionalFormatting>
  <conditionalFormatting sqref="AY49">
    <cfRule type="cellIs" dxfId="2262" priority="3218" operator="lessThan">
      <formula>$C$4</formula>
    </cfRule>
  </conditionalFormatting>
  <conditionalFormatting sqref="AY50">
    <cfRule type="cellIs" dxfId="2261" priority="3219" operator="lessThan">
      <formula>$C$4</formula>
    </cfRule>
  </conditionalFormatting>
  <conditionalFormatting sqref="AY50">
    <cfRule type="cellIs" dxfId="2260" priority="3220" operator="lessThan">
      <formula>$C$4</formula>
    </cfRule>
  </conditionalFormatting>
  <conditionalFormatting sqref="AY51">
    <cfRule type="cellIs" dxfId="2259" priority="3221" operator="lessThan">
      <formula>$C$4</formula>
    </cfRule>
  </conditionalFormatting>
  <conditionalFormatting sqref="AY51">
    <cfRule type="cellIs" dxfId="2258" priority="3222" operator="lessThan">
      <formula>$C$4</formula>
    </cfRule>
  </conditionalFormatting>
  <conditionalFormatting sqref="AY52">
    <cfRule type="cellIs" dxfId="2257" priority="3223" operator="lessThan">
      <formula>$C$4</formula>
    </cfRule>
  </conditionalFormatting>
  <conditionalFormatting sqref="AY52">
    <cfRule type="cellIs" dxfId="2256" priority="3224" operator="lessThan">
      <formula>$C$4</formula>
    </cfRule>
  </conditionalFormatting>
  <conditionalFormatting sqref="AY53">
    <cfRule type="cellIs" dxfId="2255" priority="3225" operator="lessThan">
      <formula>$C$4</formula>
    </cfRule>
  </conditionalFormatting>
  <conditionalFormatting sqref="AY53">
    <cfRule type="cellIs" dxfId="2254" priority="3226" operator="lessThan">
      <formula>$C$4</formula>
    </cfRule>
  </conditionalFormatting>
  <conditionalFormatting sqref="AY54">
    <cfRule type="cellIs" dxfId="2253" priority="3227" operator="lessThan">
      <formula>$C$4</formula>
    </cfRule>
  </conditionalFormatting>
  <conditionalFormatting sqref="AY54">
    <cfRule type="cellIs" dxfId="2252" priority="3228" operator="lessThan">
      <formula>$C$4</formula>
    </cfRule>
  </conditionalFormatting>
  <conditionalFormatting sqref="AY55">
    <cfRule type="cellIs" dxfId="2251" priority="3229" operator="lessThan">
      <formula>$C$4</formula>
    </cfRule>
  </conditionalFormatting>
  <conditionalFormatting sqref="AY55">
    <cfRule type="cellIs" dxfId="2250" priority="3230" operator="lessThan">
      <formula>$C$4</formula>
    </cfRule>
  </conditionalFormatting>
  <conditionalFormatting sqref="AY56">
    <cfRule type="cellIs" dxfId="2249" priority="3231" operator="lessThan">
      <formula>$C$4</formula>
    </cfRule>
  </conditionalFormatting>
  <conditionalFormatting sqref="AY56">
    <cfRule type="cellIs" dxfId="2248" priority="3232" operator="lessThan">
      <formula>$C$4</formula>
    </cfRule>
  </conditionalFormatting>
  <conditionalFormatting sqref="AY57">
    <cfRule type="cellIs" dxfId="2247" priority="3233" operator="lessThan">
      <formula>$C$4</formula>
    </cfRule>
  </conditionalFormatting>
  <conditionalFormatting sqref="AY57">
    <cfRule type="cellIs" dxfId="2246" priority="3234" operator="lessThan">
      <formula>$C$4</formula>
    </cfRule>
  </conditionalFormatting>
  <conditionalFormatting sqref="AY58">
    <cfRule type="cellIs" dxfId="2245" priority="3235" operator="lessThan">
      <formula>$C$4</formula>
    </cfRule>
  </conditionalFormatting>
  <conditionalFormatting sqref="AY58">
    <cfRule type="cellIs" dxfId="2244" priority="3236" operator="lessThan">
      <formula>$C$4</formula>
    </cfRule>
  </conditionalFormatting>
  <conditionalFormatting sqref="AY59">
    <cfRule type="cellIs" dxfId="2243" priority="3237" operator="lessThan">
      <formula>$C$4</formula>
    </cfRule>
  </conditionalFormatting>
  <conditionalFormatting sqref="AY59">
    <cfRule type="cellIs" dxfId="2242" priority="3238" operator="lessThan">
      <formula>$C$4</formula>
    </cfRule>
  </conditionalFormatting>
  <conditionalFormatting sqref="AY60">
    <cfRule type="cellIs" dxfId="2241" priority="3239" operator="lessThan">
      <formula>$C$4</formula>
    </cfRule>
  </conditionalFormatting>
  <conditionalFormatting sqref="AY60">
    <cfRule type="cellIs" dxfId="2240" priority="3240" operator="lessThan">
      <formula>$C$4</formula>
    </cfRule>
  </conditionalFormatting>
  <conditionalFormatting sqref="AZ47">
    <cfRule type="cellIs" dxfId="2239" priority="3313" operator="lessThan">
      <formula>$C$4</formula>
    </cfRule>
  </conditionalFormatting>
  <conditionalFormatting sqref="AZ47">
    <cfRule type="cellIs" dxfId="2238" priority="3314" operator="lessThan">
      <formula>$C$4</formula>
    </cfRule>
  </conditionalFormatting>
  <conditionalFormatting sqref="AZ48">
    <cfRule type="cellIs" dxfId="2237" priority="3315" operator="lessThan">
      <formula>$C$4</formula>
    </cfRule>
  </conditionalFormatting>
  <conditionalFormatting sqref="AZ48">
    <cfRule type="cellIs" dxfId="2236" priority="3316" operator="lessThan">
      <formula>$C$4</formula>
    </cfRule>
  </conditionalFormatting>
  <conditionalFormatting sqref="AZ49">
    <cfRule type="cellIs" dxfId="2235" priority="3317" operator="lessThan">
      <formula>$C$4</formula>
    </cfRule>
  </conditionalFormatting>
  <conditionalFormatting sqref="AZ49">
    <cfRule type="cellIs" dxfId="2234" priority="3318" operator="lessThan">
      <formula>$C$4</formula>
    </cfRule>
  </conditionalFormatting>
  <conditionalFormatting sqref="AZ50">
    <cfRule type="cellIs" dxfId="2233" priority="3319" operator="lessThan">
      <formula>$C$4</formula>
    </cfRule>
  </conditionalFormatting>
  <conditionalFormatting sqref="AZ50">
    <cfRule type="cellIs" dxfId="2232" priority="3320" operator="lessThan">
      <formula>$C$4</formula>
    </cfRule>
  </conditionalFormatting>
  <conditionalFormatting sqref="AZ51">
    <cfRule type="cellIs" dxfId="2231" priority="3321" operator="lessThan">
      <formula>$C$4</formula>
    </cfRule>
  </conditionalFormatting>
  <conditionalFormatting sqref="AZ51">
    <cfRule type="cellIs" dxfId="2230" priority="3322" operator="lessThan">
      <formula>$C$4</formula>
    </cfRule>
  </conditionalFormatting>
  <conditionalFormatting sqref="AZ52">
    <cfRule type="cellIs" dxfId="2229" priority="3323" operator="lessThan">
      <formula>$C$4</formula>
    </cfRule>
  </conditionalFormatting>
  <conditionalFormatting sqref="AZ52">
    <cfRule type="cellIs" dxfId="2228" priority="3324" operator="lessThan">
      <formula>$C$4</formula>
    </cfRule>
  </conditionalFormatting>
  <conditionalFormatting sqref="AZ53">
    <cfRule type="cellIs" dxfId="2227" priority="3325" operator="lessThan">
      <formula>$C$4</formula>
    </cfRule>
  </conditionalFormatting>
  <conditionalFormatting sqref="AZ53">
    <cfRule type="cellIs" dxfId="2226" priority="3326" operator="lessThan">
      <formula>$C$4</formula>
    </cfRule>
  </conditionalFormatting>
  <conditionalFormatting sqref="AZ54">
    <cfRule type="cellIs" dxfId="2225" priority="3327" operator="lessThan">
      <formula>$C$4</formula>
    </cfRule>
  </conditionalFormatting>
  <conditionalFormatting sqref="AZ54">
    <cfRule type="cellIs" dxfId="2224" priority="3328" operator="lessThan">
      <formula>$C$4</formula>
    </cfRule>
  </conditionalFormatting>
  <conditionalFormatting sqref="AZ55">
    <cfRule type="cellIs" dxfId="2223" priority="3329" operator="lessThan">
      <formula>$C$4</formula>
    </cfRule>
  </conditionalFormatting>
  <conditionalFormatting sqref="AZ55">
    <cfRule type="cellIs" dxfId="2222" priority="3330" operator="lessThan">
      <formula>$C$4</formula>
    </cfRule>
  </conditionalFormatting>
  <conditionalFormatting sqref="AZ56">
    <cfRule type="cellIs" dxfId="2221" priority="3331" operator="lessThan">
      <formula>$C$4</formula>
    </cfRule>
  </conditionalFormatting>
  <conditionalFormatting sqref="AZ56">
    <cfRule type="cellIs" dxfId="2220" priority="3332" operator="lessThan">
      <formula>$C$4</formula>
    </cfRule>
  </conditionalFormatting>
  <conditionalFormatting sqref="AZ57">
    <cfRule type="cellIs" dxfId="2219" priority="3333" operator="lessThan">
      <formula>$C$4</formula>
    </cfRule>
  </conditionalFormatting>
  <conditionalFormatting sqref="AZ57">
    <cfRule type="cellIs" dxfId="2218" priority="3334" operator="lessThan">
      <formula>$C$4</formula>
    </cfRule>
  </conditionalFormatting>
  <conditionalFormatting sqref="AZ58">
    <cfRule type="cellIs" dxfId="2217" priority="3335" operator="lessThan">
      <formula>$C$4</formula>
    </cfRule>
  </conditionalFormatting>
  <conditionalFormatting sqref="AZ58">
    <cfRule type="cellIs" dxfId="2216" priority="3336" operator="lessThan">
      <formula>$C$4</formula>
    </cfRule>
  </conditionalFormatting>
  <conditionalFormatting sqref="AZ59">
    <cfRule type="cellIs" dxfId="2215" priority="3337" operator="lessThan">
      <formula>$C$4</formula>
    </cfRule>
  </conditionalFormatting>
  <conditionalFormatting sqref="AZ59">
    <cfRule type="cellIs" dxfId="2214" priority="3338" operator="lessThan">
      <formula>$C$4</formula>
    </cfRule>
  </conditionalFormatting>
  <conditionalFormatting sqref="AZ60">
    <cfRule type="cellIs" dxfId="2213" priority="3339" operator="lessThan">
      <formula>$C$4</formula>
    </cfRule>
  </conditionalFormatting>
  <conditionalFormatting sqref="AZ60">
    <cfRule type="cellIs" dxfId="2212" priority="3340" operator="lessThan">
      <formula>$C$4</formula>
    </cfRule>
  </conditionalFormatting>
  <conditionalFormatting sqref="BA11">
    <cfRule type="cellIs" dxfId="2211" priority="3341" operator="lessThan">
      <formula>$C$4</formula>
    </cfRule>
  </conditionalFormatting>
  <conditionalFormatting sqref="BA11">
    <cfRule type="cellIs" dxfId="2210" priority="3342" operator="lessThan">
      <formula>$C$4</formula>
    </cfRule>
  </conditionalFormatting>
  <conditionalFormatting sqref="BA12">
    <cfRule type="cellIs" dxfId="2209" priority="3343" operator="lessThan">
      <formula>$C$4</formula>
    </cfRule>
  </conditionalFormatting>
  <conditionalFormatting sqref="BA12">
    <cfRule type="cellIs" dxfId="2208" priority="3344" operator="lessThan">
      <formula>$C$4</formula>
    </cfRule>
  </conditionalFormatting>
  <conditionalFormatting sqref="BA13">
    <cfRule type="cellIs" dxfId="2207" priority="3345" operator="lessThan">
      <formula>$C$4</formula>
    </cfRule>
  </conditionalFormatting>
  <conditionalFormatting sqref="BA13">
    <cfRule type="cellIs" dxfId="2206" priority="3346" operator="lessThan">
      <formula>$C$4</formula>
    </cfRule>
  </conditionalFormatting>
  <conditionalFormatting sqref="BA14">
    <cfRule type="cellIs" dxfId="2205" priority="3347" operator="lessThan">
      <formula>$C$4</formula>
    </cfRule>
  </conditionalFormatting>
  <conditionalFormatting sqref="BA14">
    <cfRule type="cellIs" dxfId="2204" priority="3348" operator="lessThan">
      <formula>$C$4</formula>
    </cfRule>
  </conditionalFormatting>
  <conditionalFormatting sqref="BA15">
    <cfRule type="cellIs" dxfId="2203" priority="3349" operator="lessThan">
      <formula>$C$4</formula>
    </cfRule>
  </conditionalFormatting>
  <conditionalFormatting sqref="BA15">
    <cfRule type="cellIs" dxfId="2202" priority="3350" operator="lessThan">
      <formula>$C$4</formula>
    </cfRule>
  </conditionalFormatting>
  <conditionalFormatting sqref="BA16">
    <cfRule type="cellIs" dxfId="2201" priority="3351" operator="lessThan">
      <formula>$C$4</formula>
    </cfRule>
  </conditionalFormatting>
  <conditionalFormatting sqref="BA16">
    <cfRule type="cellIs" dxfId="2200" priority="3352" operator="lessThan">
      <formula>$C$4</formula>
    </cfRule>
  </conditionalFormatting>
  <conditionalFormatting sqref="BA17">
    <cfRule type="cellIs" dxfId="2199" priority="3353" operator="lessThan">
      <formula>$C$4</formula>
    </cfRule>
  </conditionalFormatting>
  <conditionalFormatting sqref="BA17">
    <cfRule type="cellIs" dxfId="2198" priority="3354" operator="lessThan">
      <formula>$C$4</formula>
    </cfRule>
  </conditionalFormatting>
  <conditionalFormatting sqref="BA18">
    <cfRule type="cellIs" dxfId="2197" priority="3355" operator="lessThan">
      <formula>$C$4</formula>
    </cfRule>
  </conditionalFormatting>
  <conditionalFormatting sqref="BA18">
    <cfRule type="cellIs" dxfId="2196" priority="3356" operator="lessThan">
      <formula>$C$4</formula>
    </cfRule>
  </conditionalFormatting>
  <conditionalFormatting sqref="BA19">
    <cfRule type="cellIs" dxfId="2195" priority="3357" operator="lessThan">
      <formula>$C$4</formula>
    </cfRule>
  </conditionalFormatting>
  <conditionalFormatting sqref="BA19">
    <cfRule type="cellIs" dxfId="2194" priority="3358" operator="lessThan">
      <formula>$C$4</formula>
    </cfRule>
  </conditionalFormatting>
  <conditionalFormatting sqref="BA20">
    <cfRule type="cellIs" dxfId="2193" priority="3359" operator="lessThan">
      <formula>$C$4</formula>
    </cfRule>
  </conditionalFormatting>
  <conditionalFormatting sqref="BA20">
    <cfRule type="cellIs" dxfId="2192" priority="3360" operator="lessThan">
      <formula>$C$4</formula>
    </cfRule>
  </conditionalFormatting>
  <conditionalFormatting sqref="BA21">
    <cfRule type="cellIs" dxfId="2191" priority="3361" operator="lessThan">
      <formula>$C$4</formula>
    </cfRule>
  </conditionalFormatting>
  <conditionalFormatting sqref="BA21">
    <cfRule type="cellIs" dxfId="2190" priority="3362" operator="lessThan">
      <formula>$C$4</formula>
    </cfRule>
  </conditionalFormatting>
  <conditionalFormatting sqref="BA22">
    <cfRule type="cellIs" dxfId="2189" priority="3363" operator="lessThan">
      <formula>$C$4</formula>
    </cfRule>
  </conditionalFormatting>
  <conditionalFormatting sqref="BA22">
    <cfRule type="cellIs" dxfId="2188" priority="3364" operator="lessThan">
      <formula>$C$4</formula>
    </cfRule>
  </conditionalFormatting>
  <conditionalFormatting sqref="BA23">
    <cfRule type="cellIs" dxfId="2187" priority="3365" operator="lessThan">
      <formula>$C$4</formula>
    </cfRule>
  </conditionalFormatting>
  <conditionalFormatting sqref="BA23">
    <cfRule type="cellIs" dxfId="2186" priority="3366" operator="lessThan">
      <formula>$C$4</formula>
    </cfRule>
  </conditionalFormatting>
  <conditionalFormatting sqref="BA24">
    <cfRule type="cellIs" dxfId="2185" priority="3367" operator="lessThan">
      <formula>$C$4</formula>
    </cfRule>
  </conditionalFormatting>
  <conditionalFormatting sqref="BA24">
    <cfRule type="cellIs" dxfId="2184" priority="3368" operator="lessThan">
      <formula>$C$4</formula>
    </cfRule>
  </conditionalFormatting>
  <conditionalFormatting sqref="BA25">
    <cfRule type="cellIs" dxfId="2183" priority="3369" operator="lessThan">
      <formula>$C$4</formula>
    </cfRule>
  </conditionalFormatting>
  <conditionalFormatting sqref="BA25">
    <cfRule type="cellIs" dxfId="2182" priority="3370" operator="lessThan">
      <formula>$C$4</formula>
    </cfRule>
  </conditionalFormatting>
  <conditionalFormatting sqref="BA26">
    <cfRule type="cellIs" dxfId="2181" priority="3371" operator="lessThan">
      <formula>$C$4</formula>
    </cfRule>
  </conditionalFormatting>
  <conditionalFormatting sqref="BA26">
    <cfRule type="cellIs" dxfId="2180" priority="3372" operator="lessThan">
      <formula>$C$4</formula>
    </cfRule>
  </conditionalFormatting>
  <conditionalFormatting sqref="BA27">
    <cfRule type="cellIs" dxfId="2179" priority="3373" operator="lessThan">
      <formula>$C$4</formula>
    </cfRule>
  </conditionalFormatting>
  <conditionalFormatting sqref="BA27">
    <cfRule type="cellIs" dxfId="2178" priority="3374" operator="lessThan">
      <formula>$C$4</formula>
    </cfRule>
  </conditionalFormatting>
  <conditionalFormatting sqref="BA28">
    <cfRule type="cellIs" dxfId="2177" priority="3375" operator="lessThan">
      <formula>$C$4</formula>
    </cfRule>
  </conditionalFormatting>
  <conditionalFormatting sqref="BA28">
    <cfRule type="cellIs" dxfId="2176" priority="3376" operator="lessThan">
      <formula>$C$4</formula>
    </cfRule>
  </conditionalFormatting>
  <conditionalFormatting sqref="BA29">
    <cfRule type="cellIs" dxfId="2175" priority="3377" operator="lessThan">
      <formula>$C$4</formula>
    </cfRule>
  </conditionalFormatting>
  <conditionalFormatting sqref="BA29">
    <cfRule type="cellIs" dxfId="2174" priority="3378" operator="lessThan">
      <formula>$C$4</formula>
    </cfRule>
  </conditionalFormatting>
  <conditionalFormatting sqref="BA30">
    <cfRule type="cellIs" dxfId="2173" priority="3379" operator="lessThan">
      <formula>$C$4</formula>
    </cfRule>
  </conditionalFormatting>
  <conditionalFormatting sqref="BA30">
    <cfRule type="cellIs" dxfId="2172" priority="3380" operator="lessThan">
      <formula>$C$4</formula>
    </cfRule>
  </conditionalFormatting>
  <conditionalFormatting sqref="BA31">
    <cfRule type="cellIs" dxfId="2171" priority="3381" operator="lessThan">
      <formula>$C$4</formula>
    </cfRule>
  </conditionalFormatting>
  <conditionalFormatting sqref="BA31">
    <cfRule type="cellIs" dxfId="2170" priority="3382" operator="lessThan">
      <formula>$C$4</formula>
    </cfRule>
  </conditionalFormatting>
  <conditionalFormatting sqref="BA32">
    <cfRule type="cellIs" dxfId="2169" priority="3383" operator="lessThan">
      <formula>$C$4</formula>
    </cfRule>
  </conditionalFormatting>
  <conditionalFormatting sqref="BA32">
    <cfRule type="cellIs" dxfId="2168" priority="3384" operator="lessThan">
      <formula>$C$4</formula>
    </cfRule>
  </conditionalFormatting>
  <conditionalFormatting sqref="BA33">
    <cfRule type="cellIs" dxfId="2167" priority="3385" operator="lessThan">
      <formula>$C$4</formula>
    </cfRule>
  </conditionalFormatting>
  <conditionalFormatting sqref="BA33">
    <cfRule type="cellIs" dxfId="2166" priority="3386" operator="lessThan">
      <formula>$C$4</formula>
    </cfRule>
  </conditionalFormatting>
  <conditionalFormatting sqref="BA34">
    <cfRule type="cellIs" dxfId="2165" priority="3387" operator="lessThan">
      <formula>$C$4</formula>
    </cfRule>
  </conditionalFormatting>
  <conditionalFormatting sqref="BA34">
    <cfRule type="cellIs" dxfId="2164" priority="3388" operator="lessThan">
      <formula>$C$4</formula>
    </cfRule>
  </conditionalFormatting>
  <conditionalFormatting sqref="BA35">
    <cfRule type="cellIs" dxfId="2163" priority="3389" operator="lessThan">
      <formula>$C$4</formula>
    </cfRule>
  </conditionalFormatting>
  <conditionalFormatting sqref="BA35">
    <cfRule type="cellIs" dxfId="2162" priority="3390" operator="lessThan">
      <formula>$C$4</formula>
    </cfRule>
  </conditionalFormatting>
  <conditionalFormatting sqref="BA36">
    <cfRule type="cellIs" dxfId="2161" priority="3391" operator="lessThan">
      <formula>$C$4</formula>
    </cfRule>
  </conditionalFormatting>
  <conditionalFormatting sqref="BA36">
    <cfRule type="cellIs" dxfId="2160" priority="3392" operator="lessThan">
      <formula>$C$4</formula>
    </cfRule>
  </conditionalFormatting>
  <conditionalFormatting sqref="BA37">
    <cfRule type="cellIs" dxfId="2159" priority="3393" operator="lessThan">
      <formula>$C$4</formula>
    </cfRule>
  </conditionalFormatting>
  <conditionalFormatting sqref="BA37">
    <cfRule type="cellIs" dxfId="2158" priority="3394" operator="lessThan">
      <formula>$C$4</formula>
    </cfRule>
  </conditionalFormatting>
  <conditionalFormatting sqref="BA38">
    <cfRule type="cellIs" dxfId="2157" priority="3395" operator="lessThan">
      <formula>$C$4</formula>
    </cfRule>
  </conditionalFormatting>
  <conditionalFormatting sqref="BA38">
    <cfRule type="cellIs" dxfId="2156" priority="3396" operator="lessThan">
      <formula>$C$4</formula>
    </cfRule>
  </conditionalFormatting>
  <conditionalFormatting sqref="BA39">
    <cfRule type="cellIs" dxfId="2155" priority="3397" operator="lessThan">
      <formula>$C$4</formula>
    </cfRule>
  </conditionalFormatting>
  <conditionalFormatting sqref="BA39">
    <cfRule type="cellIs" dxfId="2154" priority="3398" operator="lessThan">
      <formula>$C$4</formula>
    </cfRule>
  </conditionalFormatting>
  <conditionalFormatting sqref="BA40">
    <cfRule type="cellIs" dxfId="2153" priority="3399" operator="lessThan">
      <formula>$C$4</formula>
    </cfRule>
  </conditionalFormatting>
  <conditionalFormatting sqref="BA40">
    <cfRule type="cellIs" dxfId="2152" priority="3400" operator="lessThan">
      <formula>$C$4</formula>
    </cfRule>
  </conditionalFormatting>
  <conditionalFormatting sqref="BA41">
    <cfRule type="cellIs" dxfId="2151" priority="3401" operator="lessThan">
      <formula>$C$4</formula>
    </cfRule>
  </conditionalFormatting>
  <conditionalFormatting sqref="BA41">
    <cfRule type="cellIs" dxfId="2150" priority="3402" operator="lessThan">
      <formula>$C$4</formula>
    </cfRule>
  </conditionalFormatting>
  <conditionalFormatting sqref="BA42">
    <cfRule type="cellIs" dxfId="2149" priority="3403" operator="lessThan">
      <formula>$C$4</formula>
    </cfRule>
  </conditionalFormatting>
  <conditionalFormatting sqref="BA42">
    <cfRule type="cellIs" dxfId="2148" priority="3404" operator="lessThan">
      <formula>$C$4</formula>
    </cfRule>
  </conditionalFormatting>
  <conditionalFormatting sqref="BA43">
    <cfRule type="cellIs" dxfId="2147" priority="3405" operator="lessThan">
      <formula>$C$4</formula>
    </cfRule>
  </conditionalFormatting>
  <conditionalFormatting sqref="BA43">
    <cfRule type="cellIs" dxfId="2146" priority="3406" operator="lessThan">
      <formula>$C$4</formula>
    </cfRule>
  </conditionalFormatting>
  <conditionalFormatting sqref="BA44">
    <cfRule type="cellIs" dxfId="2145" priority="3407" operator="lessThan">
      <formula>$C$4</formula>
    </cfRule>
  </conditionalFormatting>
  <conditionalFormatting sqref="BA44">
    <cfRule type="cellIs" dxfId="2144" priority="3408" operator="lessThan">
      <formula>$C$4</formula>
    </cfRule>
  </conditionalFormatting>
  <conditionalFormatting sqref="BA45">
    <cfRule type="cellIs" dxfId="2143" priority="3409" operator="lessThan">
      <formula>$C$4</formula>
    </cfRule>
  </conditionalFormatting>
  <conditionalFormatting sqref="BA45">
    <cfRule type="cellIs" dxfId="2142" priority="3410" operator="lessThan">
      <formula>$C$4</formula>
    </cfRule>
  </conditionalFormatting>
  <conditionalFormatting sqref="BA46">
    <cfRule type="cellIs" dxfId="2141" priority="3411" operator="lessThan">
      <formula>$C$4</formula>
    </cfRule>
  </conditionalFormatting>
  <conditionalFormatting sqref="BA46">
    <cfRule type="cellIs" dxfId="2140" priority="3412" operator="lessThan">
      <formula>$C$4</formula>
    </cfRule>
  </conditionalFormatting>
  <conditionalFormatting sqref="BA47">
    <cfRule type="cellIs" dxfId="2139" priority="3413" operator="lessThan">
      <formula>$C$4</formula>
    </cfRule>
  </conditionalFormatting>
  <conditionalFormatting sqref="BA47">
    <cfRule type="cellIs" dxfId="2138" priority="3414" operator="lessThan">
      <formula>$C$4</formula>
    </cfRule>
  </conditionalFormatting>
  <conditionalFormatting sqref="BA48">
    <cfRule type="cellIs" dxfId="2137" priority="3415" operator="lessThan">
      <formula>$C$4</formula>
    </cfRule>
  </conditionalFormatting>
  <conditionalFormatting sqref="BA48">
    <cfRule type="cellIs" dxfId="2136" priority="3416" operator="lessThan">
      <formula>$C$4</formula>
    </cfRule>
  </conditionalFormatting>
  <conditionalFormatting sqref="BA49">
    <cfRule type="cellIs" dxfId="2135" priority="3417" operator="lessThan">
      <formula>$C$4</formula>
    </cfRule>
  </conditionalFormatting>
  <conditionalFormatting sqref="BA49">
    <cfRule type="cellIs" dxfId="2134" priority="3418" operator="lessThan">
      <formula>$C$4</formula>
    </cfRule>
  </conditionalFormatting>
  <conditionalFormatting sqref="BA50">
    <cfRule type="cellIs" dxfId="2133" priority="3419" operator="lessThan">
      <formula>$C$4</formula>
    </cfRule>
  </conditionalFormatting>
  <conditionalFormatting sqref="BA50">
    <cfRule type="cellIs" dxfId="2132" priority="3420" operator="lessThan">
      <formula>$C$4</formula>
    </cfRule>
  </conditionalFormatting>
  <conditionalFormatting sqref="BA51">
    <cfRule type="cellIs" dxfId="2131" priority="3421" operator="lessThan">
      <formula>$C$4</formula>
    </cfRule>
  </conditionalFormatting>
  <conditionalFormatting sqref="BA51">
    <cfRule type="cellIs" dxfId="2130" priority="3422" operator="lessThan">
      <formula>$C$4</formula>
    </cfRule>
  </conditionalFormatting>
  <conditionalFormatting sqref="BA52">
    <cfRule type="cellIs" dxfId="2129" priority="3423" operator="lessThan">
      <formula>$C$4</formula>
    </cfRule>
  </conditionalFormatting>
  <conditionalFormatting sqref="BA52">
    <cfRule type="cellIs" dxfId="2128" priority="3424" operator="lessThan">
      <formula>$C$4</formula>
    </cfRule>
  </conditionalFormatting>
  <conditionalFormatting sqref="BA53">
    <cfRule type="cellIs" dxfId="2127" priority="3425" operator="lessThan">
      <formula>$C$4</formula>
    </cfRule>
  </conditionalFormatting>
  <conditionalFormatting sqref="BA53">
    <cfRule type="cellIs" dxfId="2126" priority="3426" operator="lessThan">
      <formula>$C$4</formula>
    </cfRule>
  </conditionalFormatting>
  <conditionalFormatting sqref="BA54">
    <cfRule type="cellIs" dxfId="2125" priority="3427" operator="lessThan">
      <formula>$C$4</formula>
    </cfRule>
  </conditionalFormatting>
  <conditionalFormatting sqref="BA54">
    <cfRule type="cellIs" dxfId="2124" priority="3428" operator="lessThan">
      <formula>$C$4</formula>
    </cfRule>
  </conditionalFormatting>
  <conditionalFormatting sqref="BA55">
    <cfRule type="cellIs" dxfId="2123" priority="3429" operator="lessThan">
      <formula>$C$4</formula>
    </cfRule>
  </conditionalFormatting>
  <conditionalFormatting sqref="BA55">
    <cfRule type="cellIs" dxfId="2122" priority="3430" operator="lessThan">
      <formula>$C$4</formula>
    </cfRule>
  </conditionalFormatting>
  <conditionalFormatting sqref="BA56">
    <cfRule type="cellIs" dxfId="2121" priority="3431" operator="lessThan">
      <formula>$C$4</formula>
    </cfRule>
  </conditionalFormatting>
  <conditionalFormatting sqref="BA56">
    <cfRule type="cellIs" dxfId="2120" priority="3432" operator="lessThan">
      <formula>$C$4</formula>
    </cfRule>
  </conditionalFormatting>
  <conditionalFormatting sqref="BA57">
    <cfRule type="cellIs" dxfId="2119" priority="3433" operator="lessThan">
      <formula>$C$4</formula>
    </cfRule>
  </conditionalFormatting>
  <conditionalFormatting sqref="BA57">
    <cfRule type="cellIs" dxfId="2118" priority="3434" operator="lessThan">
      <formula>$C$4</formula>
    </cfRule>
  </conditionalFormatting>
  <conditionalFormatting sqref="BA58">
    <cfRule type="cellIs" dxfId="2117" priority="3435" operator="lessThan">
      <formula>$C$4</formula>
    </cfRule>
  </conditionalFormatting>
  <conditionalFormatting sqref="BA58">
    <cfRule type="cellIs" dxfId="2116" priority="3436" operator="lessThan">
      <formula>$C$4</formula>
    </cfRule>
  </conditionalFormatting>
  <conditionalFormatting sqref="BA59">
    <cfRule type="cellIs" dxfId="2115" priority="3437" operator="lessThan">
      <formula>$C$4</formula>
    </cfRule>
  </conditionalFormatting>
  <conditionalFormatting sqref="BA59">
    <cfRule type="cellIs" dxfId="2114" priority="3438" operator="lessThan">
      <formula>$C$4</formula>
    </cfRule>
  </conditionalFormatting>
  <conditionalFormatting sqref="BA60">
    <cfRule type="cellIs" dxfId="2113" priority="3439" operator="lessThan">
      <formula>$C$4</formula>
    </cfRule>
  </conditionalFormatting>
  <conditionalFormatting sqref="BA60">
    <cfRule type="cellIs" dxfId="2112" priority="3440" operator="lessThan">
      <formula>$C$4</formula>
    </cfRule>
  </conditionalFormatting>
  <conditionalFormatting sqref="BB11">
    <cfRule type="cellIs" dxfId="2111" priority="3441" operator="lessThan">
      <formula>$C$4</formula>
    </cfRule>
  </conditionalFormatting>
  <conditionalFormatting sqref="BB11">
    <cfRule type="cellIs" dxfId="2110" priority="3442" operator="lessThan">
      <formula>$C$4</formula>
    </cfRule>
  </conditionalFormatting>
  <conditionalFormatting sqref="BB12">
    <cfRule type="cellIs" dxfId="2109" priority="3443" operator="lessThan">
      <formula>$C$4</formula>
    </cfRule>
  </conditionalFormatting>
  <conditionalFormatting sqref="BB12">
    <cfRule type="cellIs" dxfId="2108" priority="3444" operator="lessThan">
      <formula>$C$4</formula>
    </cfRule>
  </conditionalFormatting>
  <conditionalFormatting sqref="BB13">
    <cfRule type="cellIs" dxfId="2107" priority="3445" operator="lessThan">
      <formula>$C$4</formula>
    </cfRule>
  </conditionalFormatting>
  <conditionalFormatting sqref="BB13">
    <cfRule type="cellIs" dxfId="2106" priority="3446" operator="lessThan">
      <formula>$C$4</formula>
    </cfRule>
  </conditionalFormatting>
  <conditionalFormatting sqref="BB14">
    <cfRule type="cellIs" dxfId="2105" priority="3447" operator="lessThan">
      <formula>$C$4</formula>
    </cfRule>
  </conditionalFormatting>
  <conditionalFormatting sqref="BB14">
    <cfRule type="cellIs" dxfId="2104" priority="3448" operator="lessThan">
      <formula>$C$4</formula>
    </cfRule>
  </conditionalFormatting>
  <conditionalFormatting sqref="BB15">
    <cfRule type="cellIs" dxfId="2103" priority="3449" operator="lessThan">
      <formula>$C$4</formula>
    </cfRule>
  </conditionalFormatting>
  <conditionalFormatting sqref="BB15">
    <cfRule type="cellIs" dxfId="2102" priority="3450" operator="lessThan">
      <formula>$C$4</formula>
    </cfRule>
  </conditionalFormatting>
  <conditionalFormatting sqref="BB16">
    <cfRule type="cellIs" dxfId="2101" priority="3451" operator="lessThan">
      <formula>$C$4</formula>
    </cfRule>
  </conditionalFormatting>
  <conditionalFormatting sqref="BB16">
    <cfRule type="cellIs" dxfId="2100" priority="3452" operator="lessThan">
      <formula>$C$4</formula>
    </cfRule>
  </conditionalFormatting>
  <conditionalFormatting sqref="BB17">
    <cfRule type="cellIs" dxfId="2099" priority="3453" operator="lessThan">
      <formula>$C$4</formula>
    </cfRule>
  </conditionalFormatting>
  <conditionalFormatting sqref="BB17">
    <cfRule type="cellIs" dxfId="2098" priority="3454" operator="lessThan">
      <formula>$C$4</formula>
    </cfRule>
  </conditionalFormatting>
  <conditionalFormatting sqref="BB18">
    <cfRule type="cellIs" dxfId="2097" priority="3455" operator="lessThan">
      <formula>$C$4</formula>
    </cfRule>
  </conditionalFormatting>
  <conditionalFormatting sqref="BB18">
    <cfRule type="cellIs" dxfId="2096" priority="3456" operator="lessThan">
      <formula>$C$4</formula>
    </cfRule>
  </conditionalFormatting>
  <conditionalFormatting sqref="BB19">
    <cfRule type="cellIs" dxfId="2095" priority="3457" operator="lessThan">
      <formula>$C$4</formula>
    </cfRule>
  </conditionalFormatting>
  <conditionalFormatting sqref="BB19">
    <cfRule type="cellIs" dxfId="2094" priority="3458" operator="lessThan">
      <formula>$C$4</formula>
    </cfRule>
  </conditionalFormatting>
  <conditionalFormatting sqref="BB20">
    <cfRule type="cellIs" dxfId="2093" priority="3459" operator="lessThan">
      <formula>$C$4</formula>
    </cfRule>
  </conditionalFormatting>
  <conditionalFormatting sqref="BB20">
    <cfRule type="cellIs" dxfId="2092" priority="3460" operator="lessThan">
      <formula>$C$4</formula>
    </cfRule>
  </conditionalFormatting>
  <conditionalFormatting sqref="BB21">
    <cfRule type="cellIs" dxfId="2091" priority="3461" operator="lessThan">
      <formula>$C$4</formula>
    </cfRule>
  </conditionalFormatting>
  <conditionalFormatting sqref="BB21">
    <cfRule type="cellIs" dxfId="2090" priority="3462" operator="lessThan">
      <formula>$C$4</formula>
    </cfRule>
  </conditionalFormatting>
  <conditionalFormatting sqref="BB22">
    <cfRule type="cellIs" dxfId="2089" priority="3463" operator="lessThan">
      <formula>$C$4</formula>
    </cfRule>
  </conditionalFormatting>
  <conditionalFormatting sqref="BB22">
    <cfRule type="cellIs" dxfId="2088" priority="3464" operator="lessThan">
      <formula>$C$4</formula>
    </cfRule>
  </conditionalFormatting>
  <conditionalFormatting sqref="BB23">
    <cfRule type="cellIs" dxfId="2087" priority="3465" operator="lessThan">
      <formula>$C$4</formula>
    </cfRule>
  </conditionalFormatting>
  <conditionalFormatting sqref="BB23">
    <cfRule type="cellIs" dxfId="2086" priority="3466" operator="lessThan">
      <formula>$C$4</formula>
    </cfRule>
  </conditionalFormatting>
  <conditionalFormatting sqref="BB24">
    <cfRule type="cellIs" dxfId="2085" priority="3467" operator="lessThan">
      <formula>$C$4</formula>
    </cfRule>
  </conditionalFormatting>
  <conditionalFormatting sqref="BB24">
    <cfRule type="cellIs" dxfId="2084" priority="3468" operator="lessThan">
      <formula>$C$4</formula>
    </cfRule>
  </conditionalFormatting>
  <conditionalFormatting sqref="BB25">
    <cfRule type="cellIs" dxfId="2083" priority="3469" operator="lessThan">
      <formula>$C$4</formula>
    </cfRule>
  </conditionalFormatting>
  <conditionalFormatting sqref="BB25">
    <cfRule type="cellIs" dxfId="2082" priority="3470" operator="lessThan">
      <formula>$C$4</formula>
    </cfRule>
  </conditionalFormatting>
  <conditionalFormatting sqref="BB26">
    <cfRule type="cellIs" dxfId="2081" priority="3471" operator="lessThan">
      <formula>$C$4</formula>
    </cfRule>
  </conditionalFormatting>
  <conditionalFormatting sqref="BB26">
    <cfRule type="cellIs" dxfId="2080" priority="3472" operator="lessThan">
      <formula>$C$4</formula>
    </cfRule>
  </conditionalFormatting>
  <conditionalFormatting sqref="BB27">
    <cfRule type="cellIs" dxfId="2079" priority="3473" operator="lessThan">
      <formula>$C$4</formula>
    </cfRule>
  </conditionalFormatting>
  <conditionalFormatting sqref="BB27">
    <cfRule type="cellIs" dxfId="2078" priority="3474" operator="lessThan">
      <formula>$C$4</formula>
    </cfRule>
  </conditionalFormatting>
  <conditionalFormatting sqref="BB28">
    <cfRule type="cellIs" dxfId="2077" priority="3475" operator="lessThan">
      <formula>$C$4</formula>
    </cfRule>
  </conditionalFormatting>
  <conditionalFormatting sqref="BB28">
    <cfRule type="cellIs" dxfId="2076" priority="3476" operator="lessThan">
      <formula>$C$4</formula>
    </cfRule>
  </conditionalFormatting>
  <conditionalFormatting sqref="BB29">
    <cfRule type="cellIs" dxfId="2075" priority="3477" operator="lessThan">
      <formula>$C$4</formula>
    </cfRule>
  </conditionalFormatting>
  <conditionalFormatting sqref="BB29">
    <cfRule type="cellIs" dxfId="2074" priority="3478" operator="lessThan">
      <formula>$C$4</formula>
    </cfRule>
  </conditionalFormatting>
  <conditionalFormatting sqref="BB30">
    <cfRule type="cellIs" dxfId="2073" priority="3479" operator="lessThan">
      <formula>$C$4</formula>
    </cfRule>
  </conditionalFormatting>
  <conditionalFormatting sqref="BB30">
    <cfRule type="cellIs" dxfId="2072" priority="3480" operator="lessThan">
      <formula>$C$4</formula>
    </cfRule>
  </conditionalFormatting>
  <conditionalFormatting sqref="BB31">
    <cfRule type="cellIs" dxfId="2071" priority="3481" operator="lessThan">
      <formula>$C$4</formula>
    </cfRule>
  </conditionalFormatting>
  <conditionalFormatting sqref="BB31">
    <cfRule type="cellIs" dxfId="2070" priority="3482" operator="lessThan">
      <formula>$C$4</formula>
    </cfRule>
  </conditionalFormatting>
  <conditionalFormatting sqref="BB32">
    <cfRule type="cellIs" dxfId="2069" priority="3483" operator="lessThan">
      <formula>$C$4</formula>
    </cfRule>
  </conditionalFormatting>
  <conditionalFormatting sqref="BB32">
    <cfRule type="cellIs" dxfId="2068" priority="3484" operator="lessThan">
      <formula>$C$4</formula>
    </cfRule>
  </conditionalFormatting>
  <conditionalFormatting sqref="BB33">
    <cfRule type="cellIs" dxfId="2067" priority="3485" operator="lessThan">
      <formula>$C$4</formula>
    </cfRule>
  </conditionalFormatting>
  <conditionalFormatting sqref="BB33">
    <cfRule type="cellIs" dxfId="2066" priority="3486" operator="lessThan">
      <formula>$C$4</formula>
    </cfRule>
  </conditionalFormatting>
  <conditionalFormatting sqref="BB34">
    <cfRule type="cellIs" dxfId="2065" priority="3487" operator="lessThan">
      <formula>$C$4</formula>
    </cfRule>
  </conditionalFormatting>
  <conditionalFormatting sqref="BB34">
    <cfRule type="cellIs" dxfId="2064" priority="3488" operator="lessThan">
      <formula>$C$4</formula>
    </cfRule>
  </conditionalFormatting>
  <conditionalFormatting sqref="BB35">
    <cfRule type="cellIs" dxfId="2063" priority="3489" operator="lessThan">
      <formula>$C$4</formula>
    </cfRule>
  </conditionalFormatting>
  <conditionalFormatting sqref="BB35">
    <cfRule type="cellIs" dxfId="2062" priority="3490" operator="lessThan">
      <formula>$C$4</formula>
    </cfRule>
  </conditionalFormatting>
  <conditionalFormatting sqref="BB36">
    <cfRule type="cellIs" dxfId="2061" priority="3491" operator="lessThan">
      <formula>$C$4</formula>
    </cfRule>
  </conditionalFormatting>
  <conditionalFormatting sqref="BB36">
    <cfRule type="cellIs" dxfId="2060" priority="3492" operator="lessThan">
      <formula>$C$4</formula>
    </cfRule>
  </conditionalFormatting>
  <conditionalFormatting sqref="BB37">
    <cfRule type="cellIs" dxfId="2059" priority="3493" operator="lessThan">
      <formula>$C$4</formula>
    </cfRule>
  </conditionalFormatting>
  <conditionalFormatting sqref="BB37">
    <cfRule type="cellIs" dxfId="2058" priority="3494" operator="lessThan">
      <formula>$C$4</formula>
    </cfRule>
  </conditionalFormatting>
  <conditionalFormatting sqref="BB38">
    <cfRule type="cellIs" dxfId="2057" priority="3495" operator="lessThan">
      <formula>$C$4</formula>
    </cfRule>
  </conditionalFormatting>
  <conditionalFormatting sqref="BB38">
    <cfRule type="cellIs" dxfId="2056" priority="3496" operator="lessThan">
      <formula>$C$4</formula>
    </cfRule>
  </conditionalFormatting>
  <conditionalFormatting sqref="BB39">
    <cfRule type="cellIs" dxfId="2055" priority="3497" operator="lessThan">
      <formula>$C$4</formula>
    </cfRule>
  </conditionalFormatting>
  <conditionalFormatting sqref="BB39">
    <cfRule type="cellIs" dxfId="2054" priority="3498" operator="lessThan">
      <formula>$C$4</formula>
    </cfRule>
  </conditionalFormatting>
  <conditionalFormatting sqref="BB40">
    <cfRule type="cellIs" dxfId="2053" priority="3499" operator="lessThan">
      <formula>$C$4</formula>
    </cfRule>
  </conditionalFormatting>
  <conditionalFormatting sqref="BB40">
    <cfRule type="cellIs" dxfId="2052" priority="3500" operator="lessThan">
      <formula>$C$4</formula>
    </cfRule>
  </conditionalFormatting>
  <conditionalFormatting sqref="BB41">
    <cfRule type="cellIs" dxfId="2051" priority="3501" operator="lessThan">
      <formula>$C$4</formula>
    </cfRule>
  </conditionalFormatting>
  <conditionalFormatting sqref="BB41">
    <cfRule type="cellIs" dxfId="2050" priority="3502" operator="lessThan">
      <formula>$C$4</formula>
    </cfRule>
  </conditionalFormatting>
  <conditionalFormatting sqref="BB42">
    <cfRule type="cellIs" dxfId="2049" priority="3503" operator="lessThan">
      <formula>$C$4</formula>
    </cfRule>
  </conditionalFormatting>
  <conditionalFormatting sqref="BB42">
    <cfRule type="cellIs" dxfId="2048" priority="3504" operator="lessThan">
      <formula>$C$4</formula>
    </cfRule>
  </conditionalFormatting>
  <conditionalFormatting sqref="BB43">
    <cfRule type="cellIs" dxfId="2047" priority="3505" operator="lessThan">
      <formula>$C$4</formula>
    </cfRule>
  </conditionalFormatting>
  <conditionalFormatting sqref="BB43">
    <cfRule type="cellIs" dxfId="2046" priority="3506" operator="lessThan">
      <formula>$C$4</formula>
    </cfRule>
  </conditionalFormatting>
  <conditionalFormatting sqref="BB44">
    <cfRule type="cellIs" dxfId="2045" priority="3507" operator="lessThan">
      <formula>$C$4</formula>
    </cfRule>
  </conditionalFormatting>
  <conditionalFormatting sqref="BB44">
    <cfRule type="cellIs" dxfId="2044" priority="3508" operator="lessThan">
      <formula>$C$4</formula>
    </cfRule>
  </conditionalFormatting>
  <conditionalFormatting sqref="BB45">
    <cfRule type="cellIs" dxfId="2043" priority="3509" operator="lessThan">
      <formula>$C$4</formula>
    </cfRule>
  </conditionalFormatting>
  <conditionalFormatting sqref="BB45">
    <cfRule type="cellIs" dxfId="2042" priority="3510" operator="lessThan">
      <formula>$C$4</formula>
    </cfRule>
  </conditionalFormatting>
  <conditionalFormatting sqref="BB46">
    <cfRule type="cellIs" dxfId="2041" priority="3511" operator="lessThan">
      <formula>$C$4</formula>
    </cfRule>
  </conditionalFormatting>
  <conditionalFormatting sqref="BB46">
    <cfRule type="cellIs" dxfId="2040" priority="3512" operator="lessThan">
      <formula>$C$4</formula>
    </cfRule>
  </conditionalFormatting>
  <conditionalFormatting sqref="BB47">
    <cfRule type="cellIs" dxfId="2039" priority="3513" operator="lessThan">
      <formula>$C$4</formula>
    </cfRule>
  </conditionalFormatting>
  <conditionalFormatting sqref="BB47">
    <cfRule type="cellIs" dxfId="2038" priority="3514" operator="lessThan">
      <formula>$C$4</formula>
    </cfRule>
  </conditionalFormatting>
  <conditionalFormatting sqref="BB48">
    <cfRule type="cellIs" dxfId="2037" priority="3515" operator="lessThan">
      <formula>$C$4</formula>
    </cfRule>
  </conditionalFormatting>
  <conditionalFormatting sqref="BB48">
    <cfRule type="cellIs" dxfId="2036" priority="3516" operator="lessThan">
      <formula>$C$4</formula>
    </cfRule>
  </conditionalFormatting>
  <conditionalFormatting sqref="BB49">
    <cfRule type="cellIs" dxfId="2035" priority="3517" operator="lessThan">
      <formula>$C$4</formula>
    </cfRule>
  </conditionalFormatting>
  <conditionalFormatting sqref="BB49">
    <cfRule type="cellIs" dxfId="2034" priority="3518" operator="lessThan">
      <formula>$C$4</formula>
    </cfRule>
  </conditionalFormatting>
  <conditionalFormatting sqref="BB50">
    <cfRule type="cellIs" dxfId="2033" priority="3519" operator="lessThan">
      <formula>$C$4</formula>
    </cfRule>
  </conditionalFormatting>
  <conditionalFormatting sqref="BB50">
    <cfRule type="cellIs" dxfId="2032" priority="3520" operator="lessThan">
      <formula>$C$4</formula>
    </cfRule>
  </conditionalFormatting>
  <conditionalFormatting sqref="BB51">
    <cfRule type="cellIs" dxfId="2031" priority="3521" operator="lessThan">
      <formula>$C$4</formula>
    </cfRule>
  </conditionalFormatting>
  <conditionalFormatting sqref="BB51">
    <cfRule type="cellIs" dxfId="2030" priority="3522" operator="lessThan">
      <formula>$C$4</formula>
    </cfRule>
  </conditionalFormatting>
  <conditionalFormatting sqref="BB52">
    <cfRule type="cellIs" dxfId="2029" priority="3523" operator="lessThan">
      <formula>$C$4</formula>
    </cfRule>
  </conditionalFormatting>
  <conditionalFormatting sqref="BB52">
    <cfRule type="cellIs" dxfId="2028" priority="3524" operator="lessThan">
      <formula>$C$4</formula>
    </cfRule>
  </conditionalFormatting>
  <conditionalFormatting sqref="BB53">
    <cfRule type="cellIs" dxfId="2027" priority="3525" operator="lessThan">
      <formula>$C$4</formula>
    </cfRule>
  </conditionalFormatting>
  <conditionalFormatting sqref="BB53">
    <cfRule type="cellIs" dxfId="2026" priority="3526" operator="lessThan">
      <formula>$C$4</formula>
    </cfRule>
  </conditionalFormatting>
  <conditionalFormatting sqref="BB54">
    <cfRule type="cellIs" dxfId="2025" priority="3527" operator="lessThan">
      <formula>$C$4</formula>
    </cfRule>
  </conditionalFormatting>
  <conditionalFormatting sqref="BB54">
    <cfRule type="cellIs" dxfId="2024" priority="3528" operator="lessThan">
      <formula>$C$4</formula>
    </cfRule>
  </conditionalFormatting>
  <conditionalFormatting sqref="BB55">
    <cfRule type="cellIs" dxfId="2023" priority="3529" operator="lessThan">
      <formula>$C$4</formula>
    </cfRule>
  </conditionalFormatting>
  <conditionalFormatting sqref="BB55">
    <cfRule type="cellIs" dxfId="2022" priority="3530" operator="lessThan">
      <formula>$C$4</formula>
    </cfRule>
  </conditionalFormatting>
  <conditionalFormatting sqref="BB56">
    <cfRule type="cellIs" dxfId="2021" priority="3531" operator="lessThan">
      <formula>$C$4</formula>
    </cfRule>
  </conditionalFormatting>
  <conditionalFormatting sqref="BB56">
    <cfRule type="cellIs" dxfId="2020" priority="3532" operator="lessThan">
      <formula>$C$4</formula>
    </cfRule>
  </conditionalFormatting>
  <conditionalFormatting sqref="BB57">
    <cfRule type="cellIs" dxfId="2019" priority="3533" operator="lessThan">
      <formula>$C$4</formula>
    </cfRule>
  </conditionalFormatting>
  <conditionalFormatting sqref="BB57">
    <cfRule type="cellIs" dxfId="2018" priority="3534" operator="lessThan">
      <formula>$C$4</formula>
    </cfRule>
  </conditionalFormatting>
  <conditionalFormatting sqref="BB58">
    <cfRule type="cellIs" dxfId="2017" priority="3535" operator="lessThan">
      <formula>$C$4</formula>
    </cfRule>
  </conditionalFormatting>
  <conditionalFormatting sqref="BB58">
    <cfRule type="cellIs" dxfId="2016" priority="3536" operator="lessThan">
      <formula>$C$4</formula>
    </cfRule>
  </conditionalFormatting>
  <conditionalFormatting sqref="BB59">
    <cfRule type="cellIs" dxfId="2015" priority="3537" operator="lessThan">
      <formula>$C$4</formula>
    </cfRule>
  </conditionalFormatting>
  <conditionalFormatting sqref="BB59">
    <cfRule type="cellIs" dxfId="2014" priority="3538" operator="lessThan">
      <formula>$C$4</formula>
    </cfRule>
  </conditionalFormatting>
  <conditionalFormatting sqref="BB60">
    <cfRule type="cellIs" dxfId="2013" priority="3539" operator="lessThan">
      <formula>$C$4</formula>
    </cfRule>
  </conditionalFormatting>
  <conditionalFormatting sqref="BB60">
    <cfRule type="cellIs" dxfId="2012" priority="3540" operator="lessThan">
      <formula>$C$4</formula>
    </cfRule>
  </conditionalFormatting>
  <conditionalFormatting sqref="BC47">
    <cfRule type="cellIs" dxfId="2011" priority="3613" operator="lessThan">
      <formula>$C$4</formula>
    </cfRule>
  </conditionalFormatting>
  <conditionalFormatting sqref="BC47">
    <cfRule type="cellIs" dxfId="2010" priority="3614" operator="lessThan">
      <formula>$C$4</formula>
    </cfRule>
  </conditionalFormatting>
  <conditionalFormatting sqref="BC48">
    <cfRule type="cellIs" dxfId="2009" priority="3615" operator="lessThan">
      <formula>$C$4</formula>
    </cfRule>
  </conditionalFormatting>
  <conditionalFormatting sqref="BC48">
    <cfRule type="cellIs" dxfId="2008" priority="3616" operator="lessThan">
      <formula>$C$4</formula>
    </cfRule>
  </conditionalFormatting>
  <conditionalFormatting sqref="BC49">
    <cfRule type="cellIs" dxfId="2007" priority="3617" operator="lessThan">
      <formula>$C$4</formula>
    </cfRule>
  </conditionalFormatting>
  <conditionalFormatting sqref="BC49">
    <cfRule type="cellIs" dxfId="2006" priority="3618" operator="lessThan">
      <formula>$C$4</formula>
    </cfRule>
  </conditionalFormatting>
  <conditionalFormatting sqref="BC50">
    <cfRule type="cellIs" dxfId="2005" priority="3619" operator="lessThan">
      <formula>$C$4</formula>
    </cfRule>
  </conditionalFormatting>
  <conditionalFormatting sqref="BC50">
    <cfRule type="cellIs" dxfId="2004" priority="3620" operator="lessThan">
      <formula>$C$4</formula>
    </cfRule>
  </conditionalFormatting>
  <conditionalFormatting sqref="BC51">
    <cfRule type="cellIs" dxfId="2003" priority="3621" operator="lessThan">
      <formula>$C$4</formula>
    </cfRule>
  </conditionalFormatting>
  <conditionalFormatting sqref="BC51">
    <cfRule type="cellIs" dxfId="2002" priority="3622" operator="lessThan">
      <formula>$C$4</formula>
    </cfRule>
  </conditionalFormatting>
  <conditionalFormatting sqref="BC52">
    <cfRule type="cellIs" dxfId="2001" priority="3623" operator="lessThan">
      <formula>$C$4</formula>
    </cfRule>
  </conditionalFormatting>
  <conditionalFormatting sqref="BC52">
    <cfRule type="cellIs" dxfId="2000" priority="3624" operator="lessThan">
      <formula>$C$4</formula>
    </cfRule>
  </conditionalFormatting>
  <conditionalFormatting sqref="BC53">
    <cfRule type="cellIs" dxfId="1999" priority="3625" operator="lessThan">
      <formula>$C$4</formula>
    </cfRule>
  </conditionalFormatting>
  <conditionalFormatting sqref="BC53">
    <cfRule type="cellIs" dxfId="1998" priority="3626" operator="lessThan">
      <formula>$C$4</formula>
    </cfRule>
  </conditionalFormatting>
  <conditionalFormatting sqref="BC54">
    <cfRule type="cellIs" dxfId="1997" priority="3627" operator="lessThan">
      <formula>$C$4</formula>
    </cfRule>
  </conditionalFormatting>
  <conditionalFormatting sqref="BC54">
    <cfRule type="cellIs" dxfId="1996" priority="3628" operator="lessThan">
      <formula>$C$4</formula>
    </cfRule>
  </conditionalFormatting>
  <conditionalFormatting sqref="BC55">
    <cfRule type="cellIs" dxfId="1995" priority="3629" operator="lessThan">
      <formula>$C$4</formula>
    </cfRule>
  </conditionalFormatting>
  <conditionalFormatting sqref="BC55">
    <cfRule type="cellIs" dxfId="1994" priority="3630" operator="lessThan">
      <formula>$C$4</formula>
    </cfRule>
  </conditionalFormatting>
  <conditionalFormatting sqref="BC56">
    <cfRule type="cellIs" dxfId="1993" priority="3631" operator="lessThan">
      <formula>$C$4</formula>
    </cfRule>
  </conditionalFormatting>
  <conditionalFormatting sqref="BC56">
    <cfRule type="cellIs" dxfId="1992" priority="3632" operator="lessThan">
      <formula>$C$4</formula>
    </cfRule>
  </conditionalFormatting>
  <conditionalFormatting sqref="BC57">
    <cfRule type="cellIs" dxfId="1991" priority="3633" operator="lessThan">
      <formula>$C$4</formula>
    </cfRule>
  </conditionalFormatting>
  <conditionalFormatting sqref="BC57">
    <cfRule type="cellIs" dxfId="1990" priority="3634" operator="lessThan">
      <formula>$C$4</formula>
    </cfRule>
  </conditionalFormatting>
  <conditionalFormatting sqref="BC58">
    <cfRule type="cellIs" dxfId="1989" priority="3635" operator="lessThan">
      <formula>$C$4</formula>
    </cfRule>
  </conditionalFormatting>
  <conditionalFormatting sqref="BC58">
    <cfRule type="cellIs" dxfId="1988" priority="3636" operator="lessThan">
      <formula>$C$4</formula>
    </cfRule>
  </conditionalFormatting>
  <conditionalFormatting sqref="BC59">
    <cfRule type="cellIs" dxfId="1987" priority="3637" operator="lessThan">
      <formula>$C$4</formula>
    </cfRule>
  </conditionalFormatting>
  <conditionalFormatting sqref="BC59">
    <cfRule type="cellIs" dxfId="1986" priority="3638" operator="lessThan">
      <formula>$C$4</formula>
    </cfRule>
  </conditionalFormatting>
  <conditionalFormatting sqref="BC60">
    <cfRule type="cellIs" dxfId="1985" priority="3639" operator="lessThan">
      <formula>$C$4</formula>
    </cfRule>
  </conditionalFormatting>
  <conditionalFormatting sqref="BC60">
    <cfRule type="cellIs" dxfId="1984" priority="3640" operator="lessThan">
      <formula>$C$4</formula>
    </cfRule>
  </conditionalFormatting>
  <conditionalFormatting sqref="BD11">
    <cfRule type="cellIs" dxfId="1983" priority="3641" operator="lessThan">
      <formula>$C$4</formula>
    </cfRule>
  </conditionalFormatting>
  <conditionalFormatting sqref="BD11">
    <cfRule type="cellIs" dxfId="1982" priority="3642" operator="lessThan">
      <formula>$C$4</formula>
    </cfRule>
  </conditionalFormatting>
  <conditionalFormatting sqref="BD12">
    <cfRule type="cellIs" dxfId="1981" priority="3643" operator="lessThan">
      <formula>$C$4</formula>
    </cfRule>
  </conditionalFormatting>
  <conditionalFormatting sqref="BD12">
    <cfRule type="cellIs" dxfId="1980" priority="3644" operator="lessThan">
      <formula>$C$4</formula>
    </cfRule>
  </conditionalFormatting>
  <conditionalFormatting sqref="BD13">
    <cfRule type="cellIs" dxfId="1979" priority="3645" operator="lessThan">
      <formula>$C$4</formula>
    </cfRule>
  </conditionalFormatting>
  <conditionalFormatting sqref="BD13">
    <cfRule type="cellIs" dxfId="1978" priority="3646" operator="lessThan">
      <formula>$C$4</formula>
    </cfRule>
  </conditionalFormatting>
  <conditionalFormatting sqref="BD14">
    <cfRule type="cellIs" dxfId="1977" priority="3647" operator="lessThan">
      <formula>$C$4</formula>
    </cfRule>
  </conditionalFormatting>
  <conditionalFormatting sqref="BD14">
    <cfRule type="cellIs" dxfId="1976" priority="3648" operator="lessThan">
      <formula>$C$4</formula>
    </cfRule>
  </conditionalFormatting>
  <conditionalFormatting sqref="BD15">
    <cfRule type="cellIs" dxfId="1975" priority="3649" operator="lessThan">
      <formula>$C$4</formula>
    </cfRule>
  </conditionalFormatting>
  <conditionalFormatting sqref="BD15">
    <cfRule type="cellIs" dxfId="1974" priority="3650" operator="lessThan">
      <formula>$C$4</formula>
    </cfRule>
  </conditionalFormatting>
  <conditionalFormatting sqref="BD16">
    <cfRule type="cellIs" dxfId="1973" priority="3651" operator="lessThan">
      <formula>$C$4</formula>
    </cfRule>
  </conditionalFormatting>
  <conditionalFormatting sqref="BD16">
    <cfRule type="cellIs" dxfId="1972" priority="3652" operator="lessThan">
      <formula>$C$4</formula>
    </cfRule>
  </conditionalFormatting>
  <conditionalFormatting sqref="BD17">
    <cfRule type="cellIs" dxfId="1971" priority="3653" operator="lessThan">
      <formula>$C$4</formula>
    </cfRule>
  </conditionalFormatting>
  <conditionalFormatting sqref="BD17">
    <cfRule type="cellIs" dxfId="1970" priority="3654" operator="lessThan">
      <formula>$C$4</formula>
    </cfRule>
  </conditionalFormatting>
  <conditionalFormatting sqref="BD18">
    <cfRule type="cellIs" dxfId="1969" priority="3655" operator="lessThan">
      <formula>$C$4</formula>
    </cfRule>
  </conditionalFormatting>
  <conditionalFormatting sqref="BD18">
    <cfRule type="cellIs" dxfId="1968" priority="3656" operator="lessThan">
      <formula>$C$4</formula>
    </cfRule>
  </conditionalFormatting>
  <conditionalFormatting sqref="BD19">
    <cfRule type="cellIs" dxfId="1967" priority="3657" operator="lessThan">
      <formula>$C$4</formula>
    </cfRule>
  </conditionalFormatting>
  <conditionalFormatting sqref="BD19">
    <cfRule type="cellIs" dxfId="1966" priority="3658" operator="lessThan">
      <formula>$C$4</formula>
    </cfRule>
  </conditionalFormatting>
  <conditionalFormatting sqref="BD20">
    <cfRule type="cellIs" dxfId="1965" priority="3659" operator="lessThan">
      <formula>$C$4</formula>
    </cfRule>
  </conditionalFormatting>
  <conditionalFormatting sqref="BD20">
    <cfRule type="cellIs" dxfId="1964" priority="3660" operator="lessThan">
      <formula>$C$4</formula>
    </cfRule>
  </conditionalFormatting>
  <conditionalFormatting sqref="BD21">
    <cfRule type="cellIs" dxfId="1963" priority="3661" operator="lessThan">
      <formula>$C$4</formula>
    </cfRule>
  </conditionalFormatting>
  <conditionalFormatting sqref="BD21">
    <cfRule type="cellIs" dxfId="1962" priority="3662" operator="lessThan">
      <formula>$C$4</formula>
    </cfRule>
  </conditionalFormatting>
  <conditionalFormatting sqref="BD22">
    <cfRule type="cellIs" dxfId="1961" priority="3663" operator="lessThan">
      <formula>$C$4</formula>
    </cfRule>
  </conditionalFormatting>
  <conditionalFormatting sqref="BD22">
    <cfRule type="cellIs" dxfId="1960" priority="3664" operator="lessThan">
      <formula>$C$4</formula>
    </cfRule>
  </conditionalFormatting>
  <conditionalFormatting sqref="BD23">
    <cfRule type="cellIs" dxfId="1959" priority="3665" operator="lessThan">
      <formula>$C$4</formula>
    </cfRule>
  </conditionalFormatting>
  <conditionalFormatting sqref="BD23">
    <cfRule type="cellIs" dxfId="1958" priority="3666" operator="lessThan">
      <formula>$C$4</formula>
    </cfRule>
  </conditionalFormatting>
  <conditionalFormatting sqref="BD24">
    <cfRule type="cellIs" dxfId="1957" priority="3667" operator="lessThan">
      <formula>$C$4</formula>
    </cfRule>
  </conditionalFormatting>
  <conditionalFormatting sqref="BD24">
    <cfRule type="cellIs" dxfId="1956" priority="3668" operator="lessThan">
      <formula>$C$4</formula>
    </cfRule>
  </conditionalFormatting>
  <conditionalFormatting sqref="BD25">
    <cfRule type="cellIs" dxfId="1955" priority="3669" operator="lessThan">
      <formula>$C$4</formula>
    </cfRule>
  </conditionalFormatting>
  <conditionalFormatting sqref="BD25">
    <cfRule type="cellIs" dxfId="1954" priority="3670" operator="lessThan">
      <formula>$C$4</formula>
    </cfRule>
  </conditionalFormatting>
  <conditionalFormatting sqref="BD26">
    <cfRule type="cellIs" dxfId="1953" priority="3671" operator="lessThan">
      <formula>$C$4</formula>
    </cfRule>
  </conditionalFormatting>
  <conditionalFormatting sqref="BD26">
    <cfRule type="cellIs" dxfId="1952" priority="3672" operator="lessThan">
      <formula>$C$4</formula>
    </cfRule>
  </conditionalFormatting>
  <conditionalFormatting sqref="BD27">
    <cfRule type="cellIs" dxfId="1951" priority="3673" operator="lessThan">
      <formula>$C$4</formula>
    </cfRule>
  </conditionalFormatting>
  <conditionalFormatting sqref="BD27">
    <cfRule type="cellIs" dxfId="1950" priority="3674" operator="lessThan">
      <formula>$C$4</formula>
    </cfRule>
  </conditionalFormatting>
  <conditionalFormatting sqref="BD28">
    <cfRule type="cellIs" dxfId="1949" priority="3675" operator="lessThan">
      <formula>$C$4</formula>
    </cfRule>
  </conditionalFormatting>
  <conditionalFormatting sqref="BD28">
    <cfRule type="cellIs" dxfId="1948" priority="3676" operator="lessThan">
      <formula>$C$4</formula>
    </cfRule>
  </conditionalFormatting>
  <conditionalFormatting sqref="BD29">
    <cfRule type="cellIs" dxfId="1947" priority="3677" operator="lessThan">
      <formula>$C$4</formula>
    </cfRule>
  </conditionalFormatting>
  <conditionalFormatting sqref="BD29">
    <cfRule type="cellIs" dxfId="1946" priority="3678" operator="lessThan">
      <formula>$C$4</formula>
    </cfRule>
  </conditionalFormatting>
  <conditionalFormatting sqref="BD30">
    <cfRule type="cellIs" dxfId="1945" priority="3679" operator="lessThan">
      <formula>$C$4</formula>
    </cfRule>
  </conditionalFormatting>
  <conditionalFormatting sqref="BD30">
    <cfRule type="cellIs" dxfId="1944" priority="3680" operator="lessThan">
      <formula>$C$4</formula>
    </cfRule>
  </conditionalFormatting>
  <conditionalFormatting sqref="BD31">
    <cfRule type="cellIs" dxfId="1943" priority="3681" operator="lessThan">
      <formula>$C$4</formula>
    </cfRule>
  </conditionalFormatting>
  <conditionalFormatting sqref="BD31">
    <cfRule type="cellIs" dxfId="1942" priority="3682" operator="lessThan">
      <formula>$C$4</formula>
    </cfRule>
  </conditionalFormatting>
  <conditionalFormatting sqref="BD32">
    <cfRule type="cellIs" dxfId="1941" priority="3683" operator="lessThan">
      <formula>$C$4</formula>
    </cfRule>
  </conditionalFormatting>
  <conditionalFormatting sqref="BD32">
    <cfRule type="cellIs" dxfId="1940" priority="3684" operator="lessThan">
      <formula>$C$4</formula>
    </cfRule>
  </conditionalFormatting>
  <conditionalFormatting sqref="BD33">
    <cfRule type="cellIs" dxfId="1939" priority="3685" operator="lessThan">
      <formula>$C$4</formula>
    </cfRule>
  </conditionalFormatting>
  <conditionalFormatting sqref="BD33">
    <cfRule type="cellIs" dxfId="1938" priority="3686" operator="lessThan">
      <formula>$C$4</formula>
    </cfRule>
  </conditionalFormatting>
  <conditionalFormatting sqref="BD34">
    <cfRule type="cellIs" dxfId="1937" priority="3687" operator="lessThan">
      <formula>$C$4</formula>
    </cfRule>
  </conditionalFormatting>
  <conditionalFormatting sqref="BD34">
    <cfRule type="cellIs" dxfId="1936" priority="3688" operator="lessThan">
      <formula>$C$4</formula>
    </cfRule>
  </conditionalFormatting>
  <conditionalFormatting sqref="BD35">
    <cfRule type="cellIs" dxfId="1935" priority="3689" operator="lessThan">
      <formula>$C$4</formula>
    </cfRule>
  </conditionalFormatting>
  <conditionalFormatting sqref="BD35">
    <cfRule type="cellIs" dxfId="1934" priority="3690" operator="lessThan">
      <formula>$C$4</formula>
    </cfRule>
  </conditionalFormatting>
  <conditionalFormatting sqref="BD36">
    <cfRule type="cellIs" dxfId="1933" priority="3691" operator="lessThan">
      <formula>$C$4</formula>
    </cfRule>
  </conditionalFormatting>
  <conditionalFormatting sqref="BD36">
    <cfRule type="cellIs" dxfId="1932" priority="3692" operator="lessThan">
      <formula>$C$4</formula>
    </cfRule>
  </conditionalFormatting>
  <conditionalFormatting sqref="BD37">
    <cfRule type="cellIs" dxfId="1931" priority="3693" operator="lessThan">
      <formula>$C$4</formula>
    </cfRule>
  </conditionalFormatting>
  <conditionalFormatting sqref="BD37">
    <cfRule type="cellIs" dxfId="1930" priority="3694" operator="lessThan">
      <formula>$C$4</formula>
    </cfRule>
  </conditionalFormatting>
  <conditionalFormatting sqref="BD38">
    <cfRule type="cellIs" dxfId="1929" priority="3695" operator="lessThan">
      <formula>$C$4</formula>
    </cfRule>
  </conditionalFormatting>
  <conditionalFormatting sqref="BD38">
    <cfRule type="cellIs" dxfId="1928" priority="3696" operator="lessThan">
      <formula>$C$4</formula>
    </cfRule>
  </conditionalFormatting>
  <conditionalFormatting sqref="BD39">
    <cfRule type="cellIs" dxfId="1927" priority="3697" operator="lessThan">
      <formula>$C$4</formula>
    </cfRule>
  </conditionalFormatting>
  <conditionalFormatting sqref="BD39">
    <cfRule type="cellIs" dxfId="1926" priority="3698" operator="lessThan">
      <formula>$C$4</formula>
    </cfRule>
  </conditionalFormatting>
  <conditionalFormatting sqref="BD40">
    <cfRule type="cellIs" dxfId="1925" priority="3699" operator="lessThan">
      <formula>$C$4</formula>
    </cfRule>
  </conditionalFormatting>
  <conditionalFormatting sqref="BD40">
    <cfRule type="cellIs" dxfId="1924" priority="3700" operator="lessThan">
      <formula>$C$4</formula>
    </cfRule>
  </conditionalFormatting>
  <conditionalFormatting sqref="BD41">
    <cfRule type="cellIs" dxfId="1923" priority="3701" operator="lessThan">
      <formula>$C$4</formula>
    </cfRule>
  </conditionalFormatting>
  <conditionalFormatting sqref="BD41">
    <cfRule type="cellIs" dxfId="1922" priority="3702" operator="lessThan">
      <formula>$C$4</formula>
    </cfRule>
  </conditionalFormatting>
  <conditionalFormatting sqref="BD42">
    <cfRule type="cellIs" dxfId="1921" priority="3703" operator="lessThan">
      <formula>$C$4</formula>
    </cfRule>
  </conditionalFormatting>
  <conditionalFormatting sqref="BD42">
    <cfRule type="cellIs" dxfId="1920" priority="3704" operator="lessThan">
      <formula>$C$4</formula>
    </cfRule>
  </conditionalFormatting>
  <conditionalFormatting sqref="BD43">
    <cfRule type="cellIs" dxfId="1919" priority="3705" operator="lessThan">
      <formula>$C$4</formula>
    </cfRule>
  </conditionalFormatting>
  <conditionalFormatting sqref="BD43">
    <cfRule type="cellIs" dxfId="1918" priority="3706" operator="lessThan">
      <formula>$C$4</formula>
    </cfRule>
  </conditionalFormatting>
  <conditionalFormatting sqref="BD44">
    <cfRule type="cellIs" dxfId="1917" priority="3707" operator="lessThan">
      <formula>$C$4</formula>
    </cfRule>
  </conditionalFormatting>
  <conditionalFormatting sqref="BD44">
    <cfRule type="cellIs" dxfId="1916" priority="3708" operator="lessThan">
      <formula>$C$4</formula>
    </cfRule>
  </conditionalFormatting>
  <conditionalFormatting sqref="BD45">
    <cfRule type="cellIs" dxfId="1915" priority="3709" operator="lessThan">
      <formula>$C$4</formula>
    </cfRule>
  </conditionalFormatting>
  <conditionalFormatting sqref="BD45">
    <cfRule type="cellIs" dxfId="1914" priority="3710" operator="lessThan">
      <formula>$C$4</formula>
    </cfRule>
  </conditionalFormatting>
  <conditionalFormatting sqref="BD46">
    <cfRule type="cellIs" dxfId="1913" priority="3711" operator="lessThan">
      <formula>$C$4</formula>
    </cfRule>
  </conditionalFormatting>
  <conditionalFormatting sqref="BD46">
    <cfRule type="cellIs" dxfId="1912" priority="3712" operator="lessThan">
      <formula>$C$4</formula>
    </cfRule>
  </conditionalFormatting>
  <conditionalFormatting sqref="BD47">
    <cfRule type="cellIs" dxfId="1911" priority="3713" operator="lessThan">
      <formula>$C$4</formula>
    </cfRule>
  </conditionalFormatting>
  <conditionalFormatting sqref="BD47">
    <cfRule type="cellIs" dxfId="1910" priority="3714" operator="lessThan">
      <formula>$C$4</formula>
    </cfRule>
  </conditionalFormatting>
  <conditionalFormatting sqref="BD48">
    <cfRule type="cellIs" dxfId="1909" priority="3715" operator="lessThan">
      <formula>$C$4</formula>
    </cfRule>
  </conditionalFormatting>
  <conditionalFormatting sqref="BD48">
    <cfRule type="cellIs" dxfId="1908" priority="3716" operator="lessThan">
      <formula>$C$4</formula>
    </cfRule>
  </conditionalFormatting>
  <conditionalFormatting sqref="BD49">
    <cfRule type="cellIs" dxfId="1907" priority="3717" operator="lessThan">
      <formula>$C$4</formula>
    </cfRule>
  </conditionalFormatting>
  <conditionalFormatting sqref="BD49">
    <cfRule type="cellIs" dxfId="1906" priority="3718" operator="lessThan">
      <formula>$C$4</formula>
    </cfRule>
  </conditionalFormatting>
  <conditionalFormatting sqref="BD50">
    <cfRule type="cellIs" dxfId="1905" priority="3719" operator="lessThan">
      <formula>$C$4</formula>
    </cfRule>
  </conditionalFormatting>
  <conditionalFormatting sqref="BD50">
    <cfRule type="cellIs" dxfId="1904" priority="3720" operator="lessThan">
      <formula>$C$4</formula>
    </cfRule>
  </conditionalFormatting>
  <conditionalFormatting sqref="BD51">
    <cfRule type="cellIs" dxfId="1903" priority="3721" operator="lessThan">
      <formula>$C$4</formula>
    </cfRule>
  </conditionalFormatting>
  <conditionalFormatting sqref="BD51">
    <cfRule type="cellIs" dxfId="1902" priority="3722" operator="lessThan">
      <formula>$C$4</formula>
    </cfRule>
  </conditionalFormatting>
  <conditionalFormatting sqref="BD52">
    <cfRule type="cellIs" dxfId="1901" priority="3723" operator="lessThan">
      <formula>$C$4</formula>
    </cfRule>
  </conditionalFormatting>
  <conditionalFormatting sqref="BD52">
    <cfRule type="cellIs" dxfId="1900" priority="3724" operator="lessThan">
      <formula>$C$4</formula>
    </cfRule>
  </conditionalFormatting>
  <conditionalFormatting sqref="BD53">
    <cfRule type="cellIs" dxfId="1899" priority="3725" operator="lessThan">
      <formula>$C$4</formula>
    </cfRule>
  </conditionalFormatting>
  <conditionalFormatting sqref="BD53">
    <cfRule type="cellIs" dxfId="1898" priority="3726" operator="lessThan">
      <formula>$C$4</formula>
    </cfRule>
  </conditionalFormatting>
  <conditionalFormatting sqref="BD54">
    <cfRule type="cellIs" dxfId="1897" priority="3727" operator="lessThan">
      <formula>$C$4</formula>
    </cfRule>
  </conditionalFormatting>
  <conditionalFormatting sqref="BD54">
    <cfRule type="cellIs" dxfId="1896" priority="3728" operator="lessThan">
      <formula>$C$4</formula>
    </cfRule>
  </conditionalFormatting>
  <conditionalFormatting sqref="BD55">
    <cfRule type="cellIs" dxfId="1895" priority="3729" operator="lessThan">
      <formula>$C$4</formula>
    </cfRule>
  </conditionalFormatting>
  <conditionalFormatting sqref="BD55">
    <cfRule type="cellIs" dxfId="1894" priority="3730" operator="lessThan">
      <formula>$C$4</formula>
    </cfRule>
  </conditionalFormatting>
  <conditionalFormatting sqref="BD56">
    <cfRule type="cellIs" dxfId="1893" priority="3731" operator="lessThan">
      <formula>$C$4</formula>
    </cfRule>
  </conditionalFormatting>
  <conditionalFormatting sqref="BD56">
    <cfRule type="cellIs" dxfId="1892" priority="3732" operator="lessThan">
      <formula>$C$4</formula>
    </cfRule>
  </conditionalFormatting>
  <conditionalFormatting sqref="BD57">
    <cfRule type="cellIs" dxfId="1891" priority="3733" operator="lessThan">
      <formula>$C$4</formula>
    </cfRule>
  </conditionalFormatting>
  <conditionalFormatting sqref="BD57">
    <cfRule type="cellIs" dxfId="1890" priority="3734" operator="lessThan">
      <formula>$C$4</formula>
    </cfRule>
  </conditionalFormatting>
  <conditionalFormatting sqref="BD58">
    <cfRule type="cellIs" dxfId="1889" priority="3735" operator="lessThan">
      <formula>$C$4</formula>
    </cfRule>
  </conditionalFormatting>
  <conditionalFormatting sqref="BD58">
    <cfRule type="cellIs" dxfId="1888" priority="3736" operator="lessThan">
      <formula>$C$4</formula>
    </cfRule>
  </conditionalFormatting>
  <conditionalFormatting sqref="BD59">
    <cfRule type="cellIs" dxfId="1887" priority="3737" operator="lessThan">
      <formula>$C$4</formula>
    </cfRule>
  </conditionalFormatting>
  <conditionalFormatting sqref="BD59">
    <cfRule type="cellIs" dxfId="1886" priority="3738" operator="lessThan">
      <formula>$C$4</formula>
    </cfRule>
  </conditionalFormatting>
  <conditionalFormatting sqref="BD60">
    <cfRule type="cellIs" dxfId="1885" priority="3739" operator="lessThan">
      <formula>$C$4</formula>
    </cfRule>
  </conditionalFormatting>
  <conditionalFormatting sqref="BD60">
    <cfRule type="cellIs" dxfId="1884" priority="3740" operator="lessThan">
      <formula>$C$4</formula>
    </cfRule>
  </conditionalFormatting>
  <conditionalFormatting sqref="BE11">
    <cfRule type="cellIs" dxfId="1883" priority="3741" operator="lessThan">
      <formula>$C$4</formula>
    </cfRule>
  </conditionalFormatting>
  <conditionalFormatting sqref="BE11">
    <cfRule type="cellIs" dxfId="1882" priority="3742" operator="lessThan">
      <formula>$C$4</formula>
    </cfRule>
  </conditionalFormatting>
  <conditionalFormatting sqref="BE12">
    <cfRule type="cellIs" dxfId="1881" priority="3743" operator="lessThan">
      <formula>$C$4</formula>
    </cfRule>
  </conditionalFormatting>
  <conditionalFormatting sqref="BE12">
    <cfRule type="cellIs" dxfId="1880" priority="3744" operator="lessThan">
      <formula>$C$4</formula>
    </cfRule>
  </conditionalFormatting>
  <conditionalFormatting sqref="BE13">
    <cfRule type="cellIs" dxfId="1879" priority="3745" operator="lessThan">
      <formula>$C$4</formula>
    </cfRule>
  </conditionalFormatting>
  <conditionalFormatting sqref="BE13">
    <cfRule type="cellIs" dxfId="1878" priority="3746" operator="lessThan">
      <formula>$C$4</formula>
    </cfRule>
  </conditionalFormatting>
  <conditionalFormatting sqref="BE14">
    <cfRule type="cellIs" dxfId="1877" priority="3747" operator="lessThan">
      <formula>$C$4</formula>
    </cfRule>
  </conditionalFormatting>
  <conditionalFormatting sqref="BE14">
    <cfRule type="cellIs" dxfId="1876" priority="3748" operator="lessThan">
      <formula>$C$4</formula>
    </cfRule>
  </conditionalFormatting>
  <conditionalFormatting sqref="BE15">
    <cfRule type="cellIs" dxfId="1875" priority="3749" operator="lessThan">
      <formula>$C$4</formula>
    </cfRule>
  </conditionalFormatting>
  <conditionalFormatting sqref="BE15">
    <cfRule type="cellIs" dxfId="1874" priority="3750" operator="lessThan">
      <formula>$C$4</formula>
    </cfRule>
  </conditionalFormatting>
  <conditionalFormatting sqref="BE16">
    <cfRule type="cellIs" dxfId="1873" priority="3751" operator="lessThan">
      <formula>$C$4</formula>
    </cfRule>
  </conditionalFormatting>
  <conditionalFormatting sqref="BE16">
    <cfRule type="cellIs" dxfId="1872" priority="3752" operator="lessThan">
      <formula>$C$4</formula>
    </cfRule>
  </conditionalFormatting>
  <conditionalFormatting sqref="BE17">
    <cfRule type="cellIs" dxfId="1871" priority="3753" operator="lessThan">
      <formula>$C$4</formula>
    </cfRule>
  </conditionalFormatting>
  <conditionalFormatting sqref="BE17">
    <cfRule type="cellIs" dxfId="1870" priority="3754" operator="lessThan">
      <formula>$C$4</formula>
    </cfRule>
  </conditionalFormatting>
  <conditionalFormatting sqref="BE18">
    <cfRule type="cellIs" dxfId="1869" priority="3755" operator="lessThan">
      <formula>$C$4</formula>
    </cfRule>
  </conditionalFormatting>
  <conditionalFormatting sqref="BE18">
    <cfRule type="cellIs" dxfId="1868" priority="3756" operator="lessThan">
      <formula>$C$4</formula>
    </cfRule>
  </conditionalFormatting>
  <conditionalFormatting sqref="BE19">
    <cfRule type="cellIs" dxfId="1867" priority="3757" operator="lessThan">
      <formula>$C$4</formula>
    </cfRule>
  </conditionalFormatting>
  <conditionalFormatting sqref="BE19">
    <cfRule type="cellIs" dxfId="1866" priority="3758" operator="lessThan">
      <formula>$C$4</formula>
    </cfRule>
  </conditionalFormatting>
  <conditionalFormatting sqref="BE20">
    <cfRule type="cellIs" dxfId="1865" priority="3759" operator="lessThan">
      <formula>$C$4</formula>
    </cfRule>
  </conditionalFormatting>
  <conditionalFormatting sqref="BE20">
    <cfRule type="cellIs" dxfId="1864" priority="3760" operator="lessThan">
      <formula>$C$4</formula>
    </cfRule>
  </conditionalFormatting>
  <conditionalFormatting sqref="BE21">
    <cfRule type="cellIs" dxfId="1863" priority="3761" operator="lessThan">
      <formula>$C$4</formula>
    </cfRule>
  </conditionalFormatting>
  <conditionalFormatting sqref="BE21">
    <cfRule type="cellIs" dxfId="1862" priority="3762" operator="lessThan">
      <formula>$C$4</formula>
    </cfRule>
  </conditionalFormatting>
  <conditionalFormatting sqref="BE22">
    <cfRule type="cellIs" dxfId="1861" priority="3763" operator="lessThan">
      <formula>$C$4</formula>
    </cfRule>
  </conditionalFormatting>
  <conditionalFormatting sqref="BE22">
    <cfRule type="cellIs" dxfId="1860" priority="3764" operator="lessThan">
      <formula>$C$4</formula>
    </cfRule>
  </conditionalFormatting>
  <conditionalFormatting sqref="BE23">
    <cfRule type="cellIs" dxfId="1859" priority="3765" operator="lessThan">
      <formula>$C$4</formula>
    </cfRule>
  </conditionalFormatting>
  <conditionalFormatting sqref="BE23">
    <cfRule type="cellIs" dxfId="1858" priority="3766" operator="lessThan">
      <formula>$C$4</formula>
    </cfRule>
  </conditionalFormatting>
  <conditionalFormatting sqref="BE24">
    <cfRule type="cellIs" dxfId="1857" priority="3767" operator="lessThan">
      <formula>$C$4</formula>
    </cfRule>
  </conditionalFormatting>
  <conditionalFormatting sqref="BE24">
    <cfRule type="cellIs" dxfId="1856" priority="3768" operator="lessThan">
      <formula>$C$4</formula>
    </cfRule>
  </conditionalFormatting>
  <conditionalFormatting sqref="BE25">
    <cfRule type="cellIs" dxfId="1855" priority="3769" operator="lessThan">
      <formula>$C$4</formula>
    </cfRule>
  </conditionalFormatting>
  <conditionalFormatting sqref="BE25">
    <cfRule type="cellIs" dxfId="1854" priority="3770" operator="lessThan">
      <formula>$C$4</formula>
    </cfRule>
  </conditionalFormatting>
  <conditionalFormatting sqref="BE26">
    <cfRule type="cellIs" dxfId="1853" priority="3771" operator="lessThan">
      <formula>$C$4</formula>
    </cfRule>
  </conditionalFormatting>
  <conditionalFormatting sqref="BE26">
    <cfRule type="cellIs" dxfId="1852" priority="3772" operator="lessThan">
      <formula>$C$4</formula>
    </cfRule>
  </conditionalFormatting>
  <conditionalFormatting sqref="BE27">
    <cfRule type="cellIs" dxfId="1851" priority="3773" operator="lessThan">
      <formula>$C$4</formula>
    </cfRule>
  </conditionalFormatting>
  <conditionalFormatting sqref="BE27">
    <cfRule type="cellIs" dxfId="1850" priority="3774" operator="lessThan">
      <formula>$C$4</formula>
    </cfRule>
  </conditionalFormatting>
  <conditionalFormatting sqref="BE28">
    <cfRule type="cellIs" dxfId="1849" priority="3775" operator="lessThan">
      <formula>$C$4</formula>
    </cfRule>
  </conditionalFormatting>
  <conditionalFormatting sqref="BE28">
    <cfRule type="cellIs" dxfId="1848" priority="3776" operator="lessThan">
      <formula>$C$4</formula>
    </cfRule>
  </conditionalFormatting>
  <conditionalFormatting sqref="BE29">
    <cfRule type="cellIs" dxfId="1847" priority="3777" operator="lessThan">
      <formula>$C$4</formula>
    </cfRule>
  </conditionalFormatting>
  <conditionalFormatting sqref="BE29">
    <cfRule type="cellIs" dxfId="1846" priority="3778" operator="lessThan">
      <formula>$C$4</formula>
    </cfRule>
  </conditionalFormatting>
  <conditionalFormatting sqref="BE30">
    <cfRule type="cellIs" dxfId="1845" priority="3779" operator="lessThan">
      <formula>$C$4</formula>
    </cfRule>
  </conditionalFormatting>
  <conditionalFormatting sqref="BE30">
    <cfRule type="cellIs" dxfId="1844" priority="3780" operator="lessThan">
      <formula>$C$4</formula>
    </cfRule>
  </conditionalFormatting>
  <conditionalFormatting sqref="BE31">
    <cfRule type="cellIs" dxfId="1843" priority="3781" operator="lessThan">
      <formula>$C$4</formula>
    </cfRule>
  </conditionalFormatting>
  <conditionalFormatting sqref="BE31">
    <cfRule type="cellIs" dxfId="1842" priority="3782" operator="lessThan">
      <formula>$C$4</formula>
    </cfRule>
  </conditionalFormatting>
  <conditionalFormatting sqref="BE32">
    <cfRule type="cellIs" dxfId="1841" priority="3783" operator="lessThan">
      <formula>$C$4</formula>
    </cfRule>
  </conditionalFormatting>
  <conditionalFormatting sqref="BE32">
    <cfRule type="cellIs" dxfId="1840" priority="3784" operator="lessThan">
      <formula>$C$4</formula>
    </cfRule>
  </conditionalFormatting>
  <conditionalFormatting sqref="BE33">
    <cfRule type="cellIs" dxfId="1839" priority="3785" operator="lessThan">
      <formula>$C$4</formula>
    </cfRule>
  </conditionalFormatting>
  <conditionalFormatting sqref="BE33">
    <cfRule type="cellIs" dxfId="1838" priority="3786" operator="lessThan">
      <formula>$C$4</formula>
    </cfRule>
  </conditionalFormatting>
  <conditionalFormatting sqref="BE34">
    <cfRule type="cellIs" dxfId="1837" priority="3787" operator="lessThan">
      <formula>$C$4</formula>
    </cfRule>
  </conditionalFormatting>
  <conditionalFormatting sqref="BE34">
    <cfRule type="cellIs" dxfId="1836" priority="3788" operator="lessThan">
      <formula>$C$4</formula>
    </cfRule>
  </conditionalFormatting>
  <conditionalFormatting sqref="BE35">
    <cfRule type="cellIs" dxfId="1835" priority="3789" operator="lessThan">
      <formula>$C$4</formula>
    </cfRule>
  </conditionalFormatting>
  <conditionalFormatting sqref="BE35">
    <cfRule type="cellIs" dxfId="1834" priority="3790" operator="lessThan">
      <formula>$C$4</formula>
    </cfRule>
  </conditionalFormatting>
  <conditionalFormatting sqref="BE36">
    <cfRule type="cellIs" dxfId="1833" priority="3791" operator="lessThan">
      <formula>$C$4</formula>
    </cfRule>
  </conditionalFormatting>
  <conditionalFormatting sqref="BE36">
    <cfRule type="cellIs" dxfId="1832" priority="3792" operator="lessThan">
      <formula>$C$4</formula>
    </cfRule>
  </conditionalFormatting>
  <conditionalFormatting sqref="BE37">
    <cfRule type="cellIs" dxfId="1831" priority="3793" operator="lessThan">
      <formula>$C$4</formula>
    </cfRule>
  </conditionalFormatting>
  <conditionalFormatting sqref="BE37">
    <cfRule type="cellIs" dxfId="1830" priority="3794" operator="lessThan">
      <formula>$C$4</formula>
    </cfRule>
  </conditionalFormatting>
  <conditionalFormatting sqref="BE38">
    <cfRule type="cellIs" dxfId="1829" priority="3795" operator="lessThan">
      <formula>$C$4</formula>
    </cfRule>
  </conditionalFormatting>
  <conditionalFormatting sqref="BE38">
    <cfRule type="cellIs" dxfId="1828" priority="3796" operator="lessThan">
      <formula>$C$4</formula>
    </cfRule>
  </conditionalFormatting>
  <conditionalFormatting sqref="BE39">
    <cfRule type="cellIs" dxfId="1827" priority="3797" operator="lessThan">
      <formula>$C$4</formula>
    </cfRule>
  </conditionalFormatting>
  <conditionalFormatting sqref="BE39">
    <cfRule type="cellIs" dxfId="1826" priority="3798" operator="lessThan">
      <formula>$C$4</formula>
    </cfRule>
  </conditionalFormatting>
  <conditionalFormatting sqref="BE40">
    <cfRule type="cellIs" dxfId="1825" priority="3799" operator="lessThan">
      <formula>$C$4</formula>
    </cfRule>
  </conditionalFormatting>
  <conditionalFormatting sqref="BE40">
    <cfRule type="cellIs" dxfId="1824" priority="3800" operator="lessThan">
      <formula>$C$4</formula>
    </cfRule>
  </conditionalFormatting>
  <conditionalFormatting sqref="BE41">
    <cfRule type="cellIs" dxfId="1823" priority="3801" operator="lessThan">
      <formula>$C$4</formula>
    </cfRule>
  </conditionalFormatting>
  <conditionalFormatting sqref="BE41">
    <cfRule type="cellIs" dxfId="1822" priority="3802" operator="lessThan">
      <formula>$C$4</formula>
    </cfRule>
  </conditionalFormatting>
  <conditionalFormatting sqref="BE42">
    <cfRule type="cellIs" dxfId="1821" priority="3803" operator="lessThan">
      <formula>$C$4</formula>
    </cfRule>
  </conditionalFormatting>
  <conditionalFormatting sqref="BE42">
    <cfRule type="cellIs" dxfId="1820" priority="3804" operator="lessThan">
      <formula>$C$4</formula>
    </cfRule>
  </conditionalFormatting>
  <conditionalFormatting sqref="BE43">
    <cfRule type="cellIs" dxfId="1819" priority="3805" operator="lessThan">
      <formula>$C$4</formula>
    </cfRule>
  </conditionalFormatting>
  <conditionalFormatting sqref="BE43">
    <cfRule type="cellIs" dxfId="1818" priority="3806" operator="lessThan">
      <formula>$C$4</formula>
    </cfRule>
  </conditionalFormatting>
  <conditionalFormatting sqref="BE44">
    <cfRule type="cellIs" dxfId="1817" priority="3807" operator="lessThan">
      <formula>$C$4</formula>
    </cfRule>
  </conditionalFormatting>
  <conditionalFormatting sqref="BE44">
    <cfRule type="cellIs" dxfId="1816" priority="3808" operator="lessThan">
      <formula>$C$4</formula>
    </cfRule>
  </conditionalFormatting>
  <conditionalFormatting sqref="BE45">
    <cfRule type="cellIs" dxfId="1815" priority="3809" operator="lessThan">
      <formula>$C$4</formula>
    </cfRule>
  </conditionalFormatting>
  <conditionalFormatting sqref="BE45">
    <cfRule type="cellIs" dxfId="1814" priority="3810" operator="lessThan">
      <formula>$C$4</formula>
    </cfRule>
  </conditionalFormatting>
  <conditionalFormatting sqref="BE46">
    <cfRule type="cellIs" dxfId="1813" priority="3811" operator="lessThan">
      <formula>$C$4</formula>
    </cfRule>
  </conditionalFormatting>
  <conditionalFormatting sqref="BE46">
    <cfRule type="cellIs" dxfId="1812" priority="3812" operator="lessThan">
      <formula>$C$4</formula>
    </cfRule>
  </conditionalFormatting>
  <conditionalFormatting sqref="BE47">
    <cfRule type="cellIs" dxfId="1811" priority="3813" operator="lessThan">
      <formula>$C$4</formula>
    </cfRule>
  </conditionalFormatting>
  <conditionalFormatting sqref="BE47">
    <cfRule type="cellIs" dxfId="1810" priority="3814" operator="lessThan">
      <formula>$C$4</formula>
    </cfRule>
  </conditionalFormatting>
  <conditionalFormatting sqref="BE48">
    <cfRule type="cellIs" dxfId="1809" priority="3815" operator="lessThan">
      <formula>$C$4</formula>
    </cfRule>
  </conditionalFormatting>
  <conditionalFormatting sqref="BE48">
    <cfRule type="cellIs" dxfId="1808" priority="3816" operator="lessThan">
      <formula>$C$4</formula>
    </cfRule>
  </conditionalFormatting>
  <conditionalFormatting sqref="BE49">
    <cfRule type="cellIs" dxfId="1807" priority="3817" operator="lessThan">
      <formula>$C$4</formula>
    </cfRule>
  </conditionalFormatting>
  <conditionalFormatting sqref="BE49">
    <cfRule type="cellIs" dxfId="1806" priority="3818" operator="lessThan">
      <formula>$C$4</formula>
    </cfRule>
  </conditionalFormatting>
  <conditionalFormatting sqref="BE50">
    <cfRule type="cellIs" dxfId="1805" priority="3819" operator="lessThan">
      <formula>$C$4</formula>
    </cfRule>
  </conditionalFormatting>
  <conditionalFormatting sqref="BE50">
    <cfRule type="cellIs" dxfId="1804" priority="3820" operator="lessThan">
      <formula>$C$4</formula>
    </cfRule>
  </conditionalFormatting>
  <conditionalFormatting sqref="BE51">
    <cfRule type="cellIs" dxfId="1803" priority="3821" operator="lessThan">
      <formula>$C$4</formula>
    </cfRule>
  </conditionalFormatting>
  <conditionalFormatting sqref="BE51">
    <cfRule type="cellIs" dxfId="1802" priority="3822" operator="lessThan">
      <formula>$C$4</formula>
    </cfRule>
  </conditionalFormatting>
  <conditionalFormatting sqref="BE52">
    <cfRule type="cellIs" dxfId="1801" priority="3823" operator="lessThan">
      <formula>$C$4</formula>
    </cfRule>
  </conditionalFormatting>
  <conditionalFormatting sqref="BE52">
    <cfRule type="cellIs" dxfId="1800" priority="3824" operator="lessThan">
      <formula>$C$4</formula>
    </cfRule>
  </conditionalFormatting>
  <conditionalFormatting sqref="BE53">
    <cfRule type="cellIs" dxfId="1799" priority="3825" operator="lessThan">
      <formula>$C$4</formula>
    </cfRule>
  </conditionalFormatting>
  <conditionalFormatting sqref="BE53">
    <cfRule type="cellIs" dxfId="1798" priority="3826" operator="lessThan">
      <formula>$C$4</formula>
    </cfRule>
  </conditionalFormatting>
  <conditionalFormatting sqref="BE54">
    <cfRule type="cellIs" dxfId="1797" priority="3827" operator="lessThan">
      <formula>$C$4</formula>
    </cfRule>
  </conditionalFormatting>
  <conditionalFormatting sqref="BE54">
    <cfRule type="cellIs" dxfId="1796" priority="3828" operator="lessThan">
      <formula>$C$4</formula>
    </cfRule>
  </conditionalFormatting>
  <conditionalFormatting sqref="BE55">
    <cfRule type="cellIs" dxfId="1795" priority="3829" operator="lessThan">
      <formula>$C$4</formula>
    </cfRule>
  </conditionalFormatting>
  <conditionalFormatting sqref="BE55">
    <cfRule type="cellIs" dxfId="1794" priority="3830" operator="lessThan">
      <formula>$C$4</formula>
    </cfRule>
  </conditionalFormatting>
  <conditionalFormatting sqref="BE56">
    <cfRule type="cellIs" dxfId="1793" priority="3831" operator="lessThan">
      <formula>$C$4</formula>
    </cfRule>
  </conditionalFormatting>
  <conditionalFormatting sqref="BE56">
    <cfRule type="cellIs" dxfId="1792" priority="3832" operator="lessThan">
      <formula>$C$4</formula>
    </cfRule>
  </conditionalFormatting>
  <conditionalFormatting sqref="BE57">
    <cfRule type="cellIs" dxfId="1791" priority="3833" operator="lessThan">
      <formula>$C$4</formula>
    </cfRule>
  </conditionalFormatting>
  <conditionalFormatting sqref="BE57">
    <cfRule type="cellIs" dxfId="1790" priority="3834" operator="lessThan">
      <formula>$C$4</formula>
    </cfRule>
  </conditionalFormatting>
  <conditionalFormatting sqref="BE58">
    <cfRule type="cellIs" dxfId="1789" priority="3835" operator="lessThan">
      <formula>$C$4</formula>
    </cfRule>
  </conditionalFormatting>
  <conditionalFormatting sqref="BE58">
    <cfRule type="cellIs" dxfId="1788" priority="3836" operator="lessThan">
      <formula>$C$4</formula>
    </cfRule>
  </conditionalFormatting>
  <conditionalFormatting sqref="BE59">
    <cfRule type="cellIs" dxfId="1787" priority="3837" operator="lessThan">
      <formula>$C$4</formula>
    </cfRule>
  </conditionalFormatting>
  <conditionalFormatting sqref="BE59">
    <cfRule type="cellIs" dxfId="1786" priority="3838" operator="lessThan">
      <formula>$C$4</formula>
    </cfRule>
  </conditionalFormatting>
  <conditionalFormatting sqref="BE60">
    <cfRule type="cellIs" dxfId="1785" priority="3839" operator="lessThan">
      <formula>$C$4</formula>
    </cfRule>
  </conditionalFormatting>
  <conditionalFormatting sqref="BE60">
    <cfRule type="cellIs" dxfId="1784" priority="3840" operator="lessThan">
      <formula>$C$4</formula>
    </cfRule>
  </conditionalFormatting>
  <conditionalFormatting sqref="BF11">
    <cfRule type="cellIs" dxfId="1783" priority="3841" operator="lessThan">
      <formula>$C$4</formula>
    </cfRule>
  </conditionalFormatting>
  <conditionalFormatting sqref="BF11">
    <cfRule type="cellIs" dxfId="1782" priority="3842" operator="lessThan">
      <formula>$C$4</formula>
    </cfRule>
  </conditionalFormatting>
  <conditionalFormatting sqref="BF12">
    <cfRule type="cellIs" dxfId="1781" priority="3843" operator="lessThan">
      <formula>$C$4</formula>
    </cfRule>
  </conditionalFormatting>
  <conditionalFormatting sqref="BF12">
    <cfRule type="cellIs" dxfId="1780" priority="3844" operator="lessThan">
      <formula>$C$4</formula>
    </cfRule>
  </conditionalFormatting>
  <conditionalFormatting sqref="BF13">
    <cfRule type="cellIs" dxfId="1779" priority="3845" operator="lessThan">
      <formula>$C$4</formula>
    </cfRule>
  </conditionalFormatting>
  <conditionalFormatting sqref="BF13">
    <cfRule type="cellIs" dxfId="1778" priority="3846" operator="lessThan">
      <formula>$C$4</formula>
    </cfRule>
  </conditionalFormatting>
  <conditionalFormatting sqref="BF14">
    <cfRule type="cellIs" dxfId="1777" priority="3847" operator="lessThan">
      <formula>$C$4</formula>
    </cfRule>
  </conditionalFormatting>
  <conditionalFormatting sqref="BF14">
    <cfRule type="cellIs" dxfId="1776" priority="3848" operator="lessThan">
      <formula>$C$4</formula>
    </cfRule>
  </conditionalFormatting>
  <conditionalFormatting sqref="BF15">
    <cfRule type="cellIs" dxfId="1775" priority="3849" operator="lessThan">
      <formula>$C$4</formula>
    </cfRule>
  </conditionalFormatting>
  <conditionalFormatting sqref="BF15">
    <cfRule type="cellIs" dxfId="1774" priority="3850" operator="lessThan">
      <formula>$C$4</formula>
    </cfRule>
  </conditionalFormatting>
  <conditionalFormatting sqref="BF16">
    <cfRule type="cellIs" dxfId="1773" priority="3851" operator="lessThan">
      <formula>$C$4</formula>
    </cfRule>
  </conditionalFormatting>
  <conditionalFormatting sqref="BF16">
    <cfRule type="cellIs" dxfId="1772" priority="3852" operator="lessThan">
      <formula>$C$4</formula>
    </cfRule>
  </conditionalFormatting>
  <conditionalFormatting sqref="BF17">
    <cfRule type="cellIs" dxfId="1771" priority="3853" operator="lessThan">
      <formula>$C$4</formula>
    </cfRule>
  </conditionalFormatting>
  <conditionalFormatting sqref="BF17">
    <cfRule type="cellIs" dxfId="1770" priority="3854" operator="lessThan">
      <formula>$C$4</formula>
    </cfRule>
  </conditionalFormatting>
  <conditionalFormatting sqref="BF18">
    <cfRule type="cellIs" dxfId="1769" priority="3855" operator="lessThan">
      <formula>$C$4</formula>
    </cfRule>
  </conditionalFormatting>
  <conditionalFormatting sqref="BF18">
    <cfRule type="cellIs" dxfId="1768" priority="3856" operator="lessThan">
      <formula>$C$4</formula>
    </cfRule>
  </conditionalFormatting>
  <conditionalFormatting sqref="BF19">
    <cfRule type="cellIs" dxfId="1767" priority="3857" operator="lessThan">
      <formula>$C$4</formula>
    </cfRule>
  </conditionalFormatting>
  <conditionalFormatting sqref="BF19">
    <cfRule type="cellIs" dxfId="1766" priority="3858" operator="lessThan">
      <formula>$C$4</formula>
    </cfRule>
  </conditionalFormatting>
  <conditionalFormatting sqref="BF20">
    <cfRule type="cellIs" dxfId="1765" priority="3859" operator="lessThan">
      <formula>$C$4</formula>
    </cfRule>
  </conditionalFormatting>
  <conditionalFormatting sqref="BF20">
    <cfRule type="cellIs" dxfId="1764" priority="3860" operator="lessThan">
      <formula>$C$4</formula>
    </cfRule>
  </conditionalFormatting>
  <conditionalFormatting sqref="BF21">
    <cfRule type="cellIs" dxfId="1763" priority="3861" operator="lessThan">
      <formula>$C$4</formula>
    </cfRule>
  </conditionalFormatting>
  <conditionalFormatting sqref="BF21">
    <cfRule type="cellIs" dxfId="1762" priority="3862" operator="lessThan">
      <formula>$C$4</formula>
    </cfRule>
  </conditionalFormatting>
  <conditionalFormatting sqref="BF22">
    <cfRule type="cellIs" dxfId="1761" priority="3863" operator="lessThan">
      <formula>$C$4</formula>
    </cfRule>
  </conditionalFormatting>
  <conditionalFormatting sqref="BF22">
    <cfRule type="cellIs" dxfId="1760" priority="3864" operator="lessThan">
      <formula>$C$4</formula>
    </cfRule>
  </conditionalFormatting>
  <conditionalFormatting sqref="BF23">
    <cfRule type="cellIs" dxfId="1759" priority="3865" operator="lessThan">
      <formula>$C$4</formula>
    </cfRule>
  </conditionalFormatting>
  <conditionalFormatting sqref="BF23">
    <cfRule type="cellIs" dxfId="1758" priority="3866" operator="lessThan">
      <formula>$C$4</formula>
    </cfRule>
  </conditionalFormatting>
  <conditionalFormatting sqref="BF24">
    <cfRule type="cellIs" dxfId="1757" priority="3867" operator="lessThan">
      <formula>$C$4</formula>
    </cfRule>
  </conditionalFormatting>
  <conditionalFormatting sqref="BF24">
    <cfRule type="cellIs" dxfId="1756" priority="3868" operator="lessThan">
      <formula>$C$4</formula>
    </cfRule>
  </conditionalFormatting>
  <conditionalFormatting sqref="BF25">
    <cfRule type="cellIs" dxfId="1755" priority="3869" operator="lessThan">
      <formula>$C$4</formula>
    </cfRule>
  </conditionalFormatting>
  <conditionalFormatting sqref="BF25">
    <cfRule type="cellIs" dxfId="1754" priority="3870" operator="lessThan">
      <formula>$C$4</formula>
    </cfRule>
  </conditionalFormatting>
  <conditionalFormatting sqref="BF26">
    <cfRule type="cellIs" dxfId="1753" priority="3871" operator="lessThan">
      <formula>$C$4</formula>
    </cfRule>
  </conditionalFormatting>
  <conditionalFormatting sqref="BF26">
    <cfRule type="cellIs" dxfId="1752" priority="3872" operator="lessThan">
      <formula>$C$4</formula>
    </cfRule>
  </conditionalFormatting>
  <conditionalFormatting sqref="BF27">
    <cfRule type="cellIs" dxfId="1751" priority="3873" operator="lessThan">
      <formula>$C$4</formula>
    </cfRule>
  </conditionalFormatting>
  <conditionalFormatting sqref="BF27">
    <cfRule type="cellIs" dxfId="1750" priority="3874" operator="lessThan">
      <formula>$C$4</formula>
    </cfRule>
  </conditionalFormatting>
  <conditionalFormatting sqref="BF28">
    <cfRule type="cellIs" dxfId="1749" priority="3875" operator="lessThan">
      <formula>$C$4</formula>
    </cfRule>
  </conditionalFormatting>
  <conditionalFormatting sqref="BF28">
    <cfRule type="cellIs" dxfId="1748" priority="3876" operator="lessThan">
      <formula>$C$4</formula>
    </cfRule>
  </conditionalFormatting>
  <conditionalFormatting sqref="BF29">
    <cfRule type="cellIs" dxfId="1747" priority="3877" operator="lessThan">
      <formula>$C$4</formula>
    </cfRule>
  </conditionalFormatting>
  <conditionalFormatting sqref="BF29">
    <cfRule type="cellIs" dxfId="1746" priority="3878" operator="lessThan">
      <formula>$C$4</formula>
    </cfRule>
  </conditionalFormatting>
  <conditionalFormatting sqref="BF30">
    <cfRule type="cellIs" dxfId="1745" priority="3879" operator="lessThan">
      <formula>$C$4</formula>
    </cfRule>
  </conditionalFormatting>
  <conditionalFormatting sqref="BF30">
    <cfRule type="cellIs" dxfId="1744" priority="3880" operator="lessThan">
      <formula>$C$4</formula>
    </cfRule>
  </conditionalFormatting>
  <conditionalFormatting sqref="BF31">
    <cfRule type="cellIs" dxfId="1743" priority="3881" operator="lessThan">
      <formula>$C$4</formula>
    </cfRule>
  </conditionalFormatting>
  <conditionalFormatting sqref="BF31">
    <cfRule type="cellIs" dxfId="1742" priority="3882" operator="lessThan">
      <formula>$C$4</formula>
    </cfRule>
  </conditionalFormatting>
  <conditionalFormatting sqref="BF32">
    <cfRule type="cellIs" dxfId="1741" priority="3883" operator="lessThan">
      <formula>$C$4</formula>
    </cfRule>
  </conditionalFormatting>
  <conditionalFormatting sqref="BF32">
    <cfRule type="cellIs" dxfId="1740" priority="3884" operator="lessThan">
      <formula>$C$4</formula>
    </cfRule>
  </conditionalFormatting>
  <conditionalFormatting sqref="BF33">
    <cfRule type="cellIs" dxfId="1739" priority="3885" operator="lessThan">
      <formula>$C$4</formula>
    </cfRule>
  </conditionalFormatting>
  <conditionalFormatting sqref="BF33">
    <cfRule type="cellIs" dxfId="1738" priority="3886" operator="lessThan">
      <formula>$C$4</formula>
    </cfRule>
  </conditionalFormatting>
  <conditionalFormatting sqref="BF34">
    <cfRule type="cellIs" dxfId="1737" priority="3887" operator="lessThan">
      <formula>$C$4</formula>
    </cfRule>
  </conditionalFormatting>
  <conditionalFormatting sqref="BF34">
    <cfRule type="cellIs" dxfId="1736" priority="3888" operator="lessThan">
      <formula>$C$4</formula>
    </cfRule>
  </conditionalFormatting>
  <conditionalFormatting sqref="BF35">
    <cfRule type="cellIs" dxfId="1735" priority="3889" operator="lessThan">
      <formula>$C$4</formula>
    </cfRule>
  </conditionalFormatting>
  <conditionalFormatting sqref="BF35">
    <cfRule type="cellIs" dxfId="1734" priority="3890" operator="lessThan">
      <formula>$C$4</formula>
    </cfRule>
  </conditionalFormatting>
  <conditionalFormatting sqref="BF36">
    <cfRule type="cellIs" dxfId="1733" priority="3891" operator="lessThan">
      <formula>$C$4</formula>
    </cfRule>
  </conditionalFormatting>
  <conditionalFormatting sqref="BF36">
    <cfRule type="cellIs" dxfId="1732" priority="3892" operator="lessThan">
      <formula>$C$4</formula>
    </cfRule>
  </conditionalFormatting>
  <conditionalFormatting sqref="BF37">
    <cfRule type="cellIs" dxfId="1731" priority="3893" operator="lessThan">
      <formula>$C$4</formula>
    </cfRule>
  </conditionalFormatting>
  <conditionalFormatting sqref="BF37">
    <cfRule type="cellIs" dxfId="1730" priority="3894" operator="lessThan">
      <formula>$C$4</formula>
    </cfRule>
  </conditionalFormatting>
  <conditionalFormatting sqref="BF38">
    <cfRule type="cellIs" dxfId="1729" priority="3895" operator="lessThan">
      <formula>$C$4</formula>
    </cfRule>
  </conditionalFormatting>
  <conditionalFormatting sqref="BF38">
    <cfRule type="cellIs" dxfId="1728" priority="3896" operator="lessThan">
      <formula>$C$4</formula>
    </cfRule>
  </conditionalFormatting>
  <conditionalFormatting sqref="BF39">
    <cfRule type="cellIs" dxfId="1727" priority="3897" operator="lessThan">
      <formula>$C$4</formula>
    </cfRule>
  </conditionalFormatting>
  <conditionalFormatting sqref="BF39">
    <cfRule type="cellIs" dxfId="1726" priority="3898" operator="lessThan">
      <formula>$C$4</formula>
    </cfRule>
  </conditionalFormatting>
  <conditionalFormatting sqref="BF40">
    <cfRule type="cellIs" dxfId="1725" priority="3899" operator="lessThan">
      <formula>$C$4</formula>
    </cfRule>
  </conditionalFormatting>
  <conditionalFormatting sqref="BF40">
    <cfRule type="cellIs" dxfId="1724" priority="3900" operator="lessThan">
      <formula>$C$4</formula>
    </cfRule>
  </conditionalFormatting>
  <conditionalFormatting sqref="BF41">
    <cfRule type="cellIs" dxfId="1723" priority="3901" operator="lessThan">
      <formula>$C$4</formula>
    </cfRule>
  </conditionalFormatting>
  <conditionalFormatting sqref="BF41">
    <cfRule type="cellIs" dxfId="1722" priority="3902" operator="lessThan">
      <formula>$C$4</formula>
    </cfRule>
  </conditionalFormatting>
  <conditionalFormatting sqref="BF42">
    <cfRule type="cellIs" dxfId="1721" priority="3903" operator="lessThan">
      <formula>$C$4</formula>
    </cfRule>
  </conditionalFormatting>
  <conditionalFormatting sqref="BF42">
    <cfRule type="cellIs" dxfId="1720" priority="3904" operator="lessThan">
      <formula>$C$4</formula>
    </cfRule>
  </conditionalFormatting>
  <conditionalFormatting sqref="BF43">
    <cfRule type="cellIs" dxfId="1719" priority="3905" operator="lessThan">
      <formula>$C$4</formula>
    </cfRule>
  </conditionalFormatting>
  <conditionalFormatting sqref="BF43">
    <cfRule type="cellIs" dxfId="1718" priority="3906" operator="lessThan">
      <formula>$C$4</formula>
    </cfRule>
  </conditionalFormatting>
  <conditionalFormatting sqref="BF44">
    <cfRule type="cellIs" dxfId="1717" priority="3907" operator="lessThan">
      <formula>$C$4</formula>
    </cfRule>
  </conditionalFormatting>
  <conditionalFormatting sqref="BF44">
    <cfRule type="cellIs" dxfId="1716" priority="3908" operator="lessThan">
      <formula>$C$4</formula>
    </cfRule>
  </conditionalFormatting>
  <conditionalFormatting sqref="BF45">
    <cfRule type="cellIs" dxfId="1715" priority="3909" operator="lessThan">
      <formula>$C$4</formula>
    </cfRule>
  </conditionalFormatting>
  <conditionalFormatting sqref="BF45">
    <cfRule type="cellIs" dxfId="1714" priority="3910" operator="lessThan">
      <formula>$C$4</formula>
    </cfRule>
  </conditionalFormatting>
  <conditionalFormatting sqref="BF46">
    <cfRule type="cellIs" dxfId="1713" priority="3911" operator="lessThan">
      <formula>$C$4</formula>
    </cfRule>
  </conditionalFormatting>
  <conditionalFormatting sqref="BF46">
    <cfRule type="cellIs" dxfId="1712" priority="3912" operator="lessThan">
      <formula>$C$4</formula>
    </cfRule>
  </conditionalFormatting>
  <conditionalFormatting sqref="BF47">
    <cfRule type="cellIs" dxfId="1711" priority="3913" operator="lessThan">
      <formula>$C$4</formula>
    </cfRule>
  </conditionalFormatting>
  <conditionalFormatting sqref="BF47">
    <cfRule type="cellIs" dxfId="1710" priority="3914" operator="lessThan">
      <formula>$C$4</formula>
    </cfRule>
  </conditionalFormatting>
  <conditionalFormatting sqref="BF48">
    <cfRule type="cellIs" dxfId="1709" priority="3915" operator="lessThan">
      <formula>$C$4</formula>
    </cfRule>
  </conditionalFormatting>
  <conditionalFormatting sqref="BF48">
    <cfRule type="cellIs" dxfId="1708" priority="3916" operator="lessThan">
      <formula>$C$4</formula>
    </cfRule>
  </conditionalFormatting>
  <conditionalFormatting sqref="BF49">
    <cfRule type="cellIs" dxfId="1707" priority="3917" operator="lessThan">
      <formula>$C$4</formula>
    </cfRule>
  </conditionalFormatting>
  <conditionalFormatting sqref="BF49">
    <cfRule type="cellIs" dxfId="1706" priority="3918" operator="lessThan">
      <formula>$C$4</formula>
    </cfRule>
  </conditionalFormatting>
  <conditionalFormatting sqref="BF50">
    <cfRule type="cellIs" dxfId="1705" priority="3919" operator="lessThan">
      <formula>$C$4</formula>
    </cfRule>
  </conditionalFormatting>
  <conditionalFormatting sqref="BF50">
    <cfRule type="cellIs" dxfId="1704" priority="3920" operator="lessThan">
      <formula>$C$4</formula>
    </cfRule>
  </conditionalFormatting>
  <conditionalFormatting sqref="BF51">
    <cfRule type="cellIs" dxfId="1703" priority="3921" operator="lessThan">
      <formula>$C$4</formula>
    </cfRule>
  </conditionalFormatting>
  <conditionalFormatting sqref="BF51">
    <cfRule type="cellIs" dxfId="1702" priority="3922" operator="lessThan">
      <formula>$C$4</formula>
    </cfRule>
  </conditionalFormatting>
  <conditionalFormatting sqref="BF52">
    <cfRule type="cellIs" dxfId="1701" priority="3923" operator="lessThan">
      <formula>$C$4</formula>
    </cfRule>
  </conditionalFormatting>
  <conditionalFormatting sqref="BF52">
    <cfRule type="cellIs" dxfId="1700" priority="3924" operator="lessThan">
      <formula>$C$4</formula>
    </cfRule>
  </conditionalFormatting>
  <conditionalFormatting sqref="BF53">
    <cfRule type="cellIs" dxfId="1699" priority="3925" operator="lessThan">
      <formula>$C$4</formula>
    </cfRule>
  </conditionalFormatting>
  <conditionalFormatting sqref="BF53">
    <cfRule type="cellIs" dxfId="1698" priority="3926" operator="lessThan">
      <formula>$C$4</formula>
    </cfRule>
  </conditionalFormatting>
  <conditionalFormatting sqref="BF54">
    <cfRule type="cellIs" dxfId="1697" priority="3927" operator="lessThan">
      <formula>$C$4</formula>
    </cfRule>
  </conditionalFormatting>
  <conditionalFormatting sqref="BF54">
    <cfRule type="cellIs" dxfId="1696" priority="3928" operator="lessThan">
      <formula>$C$4</formula>
    </cfRule>
  </conditionalFormatting>
  <conditionalFormatting sqref="BF55">
    <cfRule type="cellIs" dxfId="1695" priority="3929" operator="lessThan">
      <formula>$C$4</formula>
    </cfRule>
  </conditionalFormatting>
  <conditionalFormatting sqref="BF55">
    <cfRule type="cellIs" dxfId="1694" priority="3930" operator="lessThan">
      <formula>$C$4</formula>
    </cfRule>
  </conditionalFormatting>
  <conditionalFormatting sqref="BF56">
    <cfRule type="cellIs" dxfId="1693" priority="3931" operator="lessThan">
      <formula>$C$4</formula>
    </cfRule>
  </conditionalFormatting>
  <conditionalFormatting sqref="BF56">
    <cfRule type="cellIs" dxfId="1692" priority="3932" operator="lessThan">
      <formula>$C$4</formula>
    </cfRule>
  </conditionalFormatting>
  <conditionalFormatting sqref="BF57">
    <cfRule type="cellIs" dxfId="1691" priority="3933" operator="lessThan">
      <formula>$C$4</formula>
    </cfRule>
  </conditionalFormatting>
  <conditionalFormatting sqref="BF57">
    <cfRule type="cellIs" dxfId="1690" priority="3934" operator="lessThan">
      <formula>$C$4</formula>
    </cfRule>
  </conditionalFormatting>
  <conditionalFormatting sqref="BF58">
    <cfRule type="cellIs" dxfId="1689" priority="3935" operator="lessThan">
      <formula>$C$4</formula>
    </cfRule>
  </conditionalFormatting>
  <conditionalFormatting sqref="BF58">
    <cfRule type="cellIs" dxfId="1688" priority="3936" operator="lessThan">
      <formula>$C$4</formula>
    </cfRule>
  </conditionalFormatting>
  <conditionalFormatting sqref="BF59">
    <cfRule type="cellIs" dxfId="1687" priority="3937" operator="lessThan">
      <formula>$C$4</formula>
    </cfRule>
  </conditionalFormatting>
  <conditionalFormatting sqref="BF59">
    <cfRule type="cellIs" dxfId="1686" priority="3938" operator="lessThan">
      <formula>$C$4</formula>
    </cfRule>
  </conditionalFormatting>
  <conditionalFormatting sqref="BF60">
    <cfRule type="cellIs" dxfId="1685" priority="3939" operator="lessThan">
      <formula>$C$4</formula>
    </cfRule>
  </conditionalFormatting>
  <conditionalFormatting sqref="BF60">
    <cfRule type="cellIs" dxfId="1684" priority="3940" operator="lessThan">
      <formula>$C$4</formula>
    </cfRule>
  </conditionalFormatting>
  <conditionalFormatting sqref="BG11">
    <cfRule type="cellIs" dxfId="1683" priority="3941" operator="lessThan">
      <formula>$C$4</formula>
    </cfRule>
  </conditionalFormatting>
  <conditionalFormatting sqref="BG11">
    <cfRule type="cellIs" dxfId="1682" priority="3942" operator="lessThan">
      <formula>$C$4</formula>
    </cfRule>
  </conditionalFormatting>
  <conditionalFormatting sqref="BG12">
    <cfRule type="cellIs" dxfId="1681" priority="3943" operator="lessThan">
      <formula>$C$4</formula>
    </cfRule>
  </conditionalFormatting>
  <conditionalFormatting sqref="BG12">
    <cfRule type="cellIs" dxfId="1680" priority="3944" operator="lessThan">
      <formula>$C$4</formula>
    </cfRule>
  </conditionalFormatting>
  <conditionalFormatting sqref="BG13">
    <cfRule type="cellIs" dxfId="1679" priority="3945" operator="lessThan">
      <formula>$C$4</formula>
    </cfRule>
  </conditionalFormatting>
  <conditionalFormatting sqref="BG13">
    <cfRule type="cellIs" dxfId="1678" priority="3946" operator="lessThan">
      <formula>$C$4</formula>
    </cfRule>
  </conditionalFormatting>
  <conditionalFormatting sqref="BG14">
    <cfRule type="cellIs" dxfId="1677" priority="3947" operator="lessThan">
      <formula>$C$4</formula>
    </cfRule>
  </conditionalFormatting>
  <conditionalFormatting sqref="BG14">
    <cfRule type="cellIs" dxfId="1676" priority="3948" operator="lessThan">
      <formula>$C$4</formula>
    </cfRule>
  </conditionalFormatting>
  <conditionalFormatting sqref="BG15">
    <cfRule type="cellIs" dxfId="1675" priority="3949" operator="lessThan">
      <formula>$C$4</formula>
    </cfRule>
  </conditionalFormatting>
  <conditionalFormatting sqref="BG15">
    <cfRule type="cellIs" dxfId="1674" priority="3950" operator="lessThan">
      <formula>$C$4</formula>
    </cfRule>
  </conditionalFormatting>
  <conditionalFormatting sqref="BG16">
    <cfRule type="cellIs" dxfId="1673" priority="3951" operator="lessThan">
      <formula>$C$4</formula>
    </cfRule>
  </conditionalFormatting>
  <conditionalFormatting sqref="BG16">
    <cfRule type="cellIs" dxfId="1672" priority="3952" operator="lessThan">
      <formula>$C$4</formula>
    </cfRule>
  </conditionalFormatting>
  <conditionalFormatting sqref="BG17">
    <cfRule type="cellIs" dxfId="1671" priority="3953" operator="lessThan">
      <formula>$C$4</formula>
    </cfRule>
  </conditionalFormatting>
  <conditionalFormatting sqref="BG17">
    <cfRule type="cellIs" dxfId="1670" priority="3954" operator="lessThan">
      <formula>$C$4</formula>
    </cfRule>
  </conditionalFormatting>
  <conditionalFormatting sqref="BG18">
    <cfRule type="cellIs" dxfId="1669" priority="3955" operator="lessThan">
      <formula>$C$4</formula>
    </cfRule>
  </conditionalFormatting>
  <conditionalFormatting sqref="BG18">
    <cfRule type="cellIs" dxfId="1668" priority="3956" operator="lessThan">
      <formula>$C$4</formula>
    </cfRule>
  </conditionalFormatting>
  <conditionalFormatting sqref="BG19">
    <cfRule type="cellIs" dxfId="1667" priority="3957" operator="lessThan">
      <formula>$C$4</formula>
    </cfRule>
  </conditionalFormatting>
  <conditionalFormatting sqref="BG19">
    <cfRule type="cellIs" dxfId="1666" priority="3958" operator="lessThan">
      <formula>$C$4</formula>
    </cfRule>
  </conditionalFormatting>
  <conditionalFormatting sqref="BG20">
    <cfRule type="cellIs" dxfId="1665" priority="3959" operator="lessThan">
      <formula>$C$4</formula>
    </cfRule>
  </conditionalFormatting>
  <conditionalFormatting sqref="BG20">
    <cfRule type="cellIs" dxfId="1664" priority="3960" operator="lessThan">
      <formula>$C$4</formula>
    </cfRule>
  </conditionalFormatting>
  <conditionalFormatting sqref="BG21">
    <cfRule type="cellIs" dxfId="1663" priority="3961" operator="lessThan">
      <formula>$C$4</formula>
    </cfRule>
  </conditionalFormatting>
  <conditionalFormatting sqref="BG21">
    <cfRule type="cellIs" dxfId="1662" priority="3962" operator="lessThan">
      <formula>$C$4</formula>
    </cfRule>
  </conditionalFormatting>
  <conditionalFormatting sqref="BG22">
    <cfRule type="cellIs" dxfId="1661" priority="3963" operator="lessThan">
      <formula>$C$4</formula>
    </cfRule>
  </conditionalFormatting>
  <conditionalFormatting sqref="BG22">
    <cfRule type="cellIs" dxfId="1660" priority="3964" operator="lessThan">
      <formula>$C$4</formula>
    </cfRule>
  </conditionalFormatting>
  <conditionalFormatting sqref="BG23">
    <cfRule type="cellIs" dxfId="1659" priority="3965" operator="lessThan">
      <formula>$C$4</formula>
    </cfRule>
  </conditionalFormatting>
  <conditionalFormatting sqref="BG23">
    <cfRule type="cellIs" dxfId="1658" priority="3966" operator="lessThan">
      <formula>$C$4</formula>
    </cfRule>
  </conditionalFormatting>
  <conditionalFormatting sqref="BG24">
    <cfRule type="cellIs" dxfId="1657" priority="3967" operator="lessThan">
      <formula>$C$4</formula>
    </cfRule>
  </conditionalFormatting>
  <conditionalFormatting sqref="BG24">
    <cfRule type="cellIs" dxfId="1656" priority="3968" operator="lessThan">
      <formula>$C$4</formula>
    </cfRule>
  </conditionalFormatting>
  <conditionalFormatting sqref="BG25">
    <cfRule type="cellIs" dxfId="1655" priority="3969" operator="lessThan">
      <formula>$C$4</formula>
    </cfRule>
  </conditionalFormatting>
  <conditionalFormatting sqref="BG25">
    <cfRule type="cellIs" dxfId="1654" priority="3970" operator="lessThan">
      <formula>$C$4</formula>
    </cfRule>
  </conditionalFormatting>
  <conditionalFormatting sqref="BG26">
    <cfRule type="cellIs" dxfId="1653" priority="3971" operator="lessThan">
      <formula>$C$4</formula>
    </cfRule>
  </conditionalFormatting>
  <conditionalFormatting sqref="BG26">
    <cfRule type="cellIs" dxfId="1652" priority="3972" operator="lessThan">
      <formula>$C$4</formula>
    </cfRule>
  </conditionalFormatting>
  <conditionalFormatting sqref="BG27">
    <cfRule type="cellIs" dxfId="1651" priority="3973" operator="lessThan">
      <formula>$C$4</formula>
    </cfRule>
  </conditionalFormatting>
  <conditionalFormatting sqref="BG27">
    <cfRule type="cellIs" dxfId="1650" priority="3974" operator="lessThan">
      <formula>$C$4</formula>
    </cfRule>
  </conditionalFormatting>
  <conditionalFormatting sqref="BG28">
    <cfRule type="cellIs" dxfId="1649" priority="3975" operator="lessThan">
      <formula>$C$4</formula>
    </cfRule>
  </conditionalFormatting>
  <conditionalFormatting sqref="BG28">
    <cfRule type="cellIs" dxfId="1648" priority="3976" operator="lessThan">
      <formula>$C$4</formula>
    </cfRule>
  </conditionalFormatting>
  <conditionalFormatting sqref="BG29">
    <cfRule type="cellIs" dxfId="1647" priority="3977" operator="lessThan">
      <formula>$C$4</formula>
    </cfRule>
  </conditionalFormatting>
  <conditionalFormatting sqref="BG29">
    <cfRule type="cellIs" dxfId="1646" priority="3978" operator="lessThan">
      <formula>$C$4</formula>
    </cfRule>
  </conditionalFormatting>
  <conditionalFormatting sqref="BG30">
    <cfRule type="cellIs" dxfId="1645" priority="3979" operator="lessThan">
      <formula>$C$4</formula>
    </cfRule>
  </conditionalFormatting>
  <conditionalFormatting sqref="BG30">
    <cfRule type="cellIs" dxfId="1644" priority="3980" operator="lessThan">
      <formula>$C$4</formula>
    </cfRule>
  </conditionalFormatting>
  <conditionalFormatting sqref="BG31">
    <cfRule type="cellIs" dxfId="1643" priority="3981" operator="lessThan">
      <formula>$C$4</formula>
    </cfRule>
  </conditionalFormatting>
  <conditionalFormatting sqref="BG31">
    <cfRule type="cellIs" dxfId="1642" priority="3982" operator="lessThan">
      <formula>$C$4</formula>
    </cfRule>
  </conditionalFormatting>
  <conditionalFormatting sqref="BG32">
    <cfRule type="cellIs" dxfId="1641" priority="3983" operator="lessThan">
      <formula>$C$4</formula>
    </cfRule>
  </conditionalFormatting>
  <conditionalFormatting sqref="BG32">
    <cfRule type="cellIs" dxfId="1640" priority="3984" operator="lessThan">
      <formula>$C$4</formula>
    </cfRule>
  </conditionalFormatting>
  <conditionalFormatting sqref="BG33">
    <cfRule type="cellIs" dxfId="1639" priority="3985" operator="lessThan">
      <formula>$C$4</formula>
    </cfRule>
  </conditionalFormatting>
  <conditionalFormatting sqref="BG33">
    <cfRule type="cellIs" dxfId="1638" priority="3986" operator="lessThan">
      <formula>$C$4</formula>
    </cfRule>
  </conditionalFormatting>
  <conditionalFormatting sqref="BG34">
    <cfRule type="cellIs" dxfId="1637" priority="3987" operator="lessThan">
      <formula>$C$4</formula>
    </cfRule>
  </conditionalFormatting>
  <conditionalFormatting sqref="BG34">
    <cfRule type="cellIs" dxfId="1636" priority="3988" operator="lessThan">
      <formula>$C$4</formula>
    </cfRule>
  </conditionalFormatting>
  <conditionalFormatting sqref="BG35">
    <cfRule type="cellIs" dxfId="1635" priority="3989" operator="lessThan">
      <formula>$C$4</formula>
    </cfRule>
  </conditionalFormatting>
  <conditionalFormatting sqref="BG35">
    <cfRule type="cellIs" dxfId="1634" priority="3990" operator="lessThan">
      <formula>$C$4</formula>
    </cfRule>
  </conditionalFormatting>
  <conditionalFormatting sqref="BG36">
    <cfRule type="cellIs" dxfId="1633" priority="3991" operator="lessThan">
      <formula>$C$4</formula>
    </cfRule>
  </conditionalFormatting>
  <conditionalFormatting sqref="BG36">
    <cfRule type="cellIs" dxfId="1632" priority="3992" operator="lessThan">
      <formula>$C$4</formula>
    </cfRule>
  </conditionalFormatting>
  <conditionalFormatting sqref="BG37">
    <cfRule type="cellIs" dxfId="1631" priority="3993" operator="lessThan">
      <formula>$C$4</formula>
    </cfRule>
  </conditionalFormatting>
  <conditionalFormatting sqref="BG37">
    <cfRule type="cellIs" dxfId="1630" priority="3994" operator="lessThan">
      <formula>$C$4</formula>
    </cfRule>
  </conditionalFormatting>
  <conditionalFormatting sqref="BG38">
    <cfRule type="cellIs" dxfId="1629" priority="3995" operator="lessThan">
      <formula>$C$4</formula>
    </cfRule>
  </conditionalFormatting>
  <conditionalFormatting sqref="BG38">
    <cfRule type="cellIs" dxfId="1628" priority="3996" operator="lessThan">
      <formula>$C$4</formula>
    </cfRule>
  </conditionalFormatting>
  <conditionalFormatting sqref="BG39">
    <cfRule type="cellIs" dxfId="1627" priority="3997" operator="lessThan">
      <formula>$C$4</formula>
    </cfRule>
  </conditionalFormatting>
  <conditionalFormatting sqref="BG39">
    <cfRule type="cellIs" dxfId="1626" priority="3998" operator="lessThan">
      <formula>$C$4</formula>
    </cfRule>
  </conditionalFormatting>
  <conditionalFormatting sqref="BG40">
    <cfRule type="cellIs" dxfId="1625" priority="3999" operator="lessThan">
      <formula>$C$4</formula>
    </cfRule>
  </conditionalFormatting>
  <conditionalFormatting sqref="BG40">
    <cfRule type="cellIs" dxfId="1624" priority="4000" operator="lessThan">
      <formula>$C$4</formula>
    </cfRule>
  </conditionalFormatting>
  <conditionalFormatting sqref="BG41">
    <cfRule type="cellIs" dxfId="1623" priority="4001" operator="lessThan">
      <formula>$C$4</formula>
    </cfRule>
  </conditionalFormatting>
  <conditionalFormatting sqref="BG41">
    <cfRule type="cellIs" dxfId="1622" priority="4002" operator="lessThan">
      <formula>$C$4</formula>
    </cfRule>
  </conditionalFormatting>
  <conditionalFormatting sqref="BG42">
    <cfRule type="cellIs" dxfId="1621" priority="4003" operator="lessThan">
      <formula>$C$4</formula>
    </cfRule>
  </conditionalFormatting>
  <conditionalFormatting sqref="BG42">
    <cfRule type="cellIs" dxfId="1620" priority="4004" operator="lessThan">
      <formula>$C$4</formula>
    </cfRule>
  </conditionalFormatting>
  <conditionalFormatting sqref="BG43">
    <cfRule type="cellIs" dxfId="1619" priority="4005" operator="lessThan">
      <formula>$C$4</formula>
    </cfRule>
  </conditionalFormatting>
  <conditionalFormatting sqref="BG43">
    <cfRule type="cellIs" dxfId="1618" priority="4006" operator="lessThan">
      <formula>$C$4</formula>
    </cfRule>
  </conditionalFormatting>
  <conditionalFormatting sqref="BG44">
    <cfRule type="cellIs" dxfId="1617" priority="4007" operator="lessThan">
      <formula>$C$4</formula>
    </cfRule>
  </conditionalFormatting>
  <conditionalFormatting sqref="BG44">
    <cfRule type="cellIs" dxfId="1616" priority="4008" operator="lessThan">
      <formula>$C$4</formula>
    </cfRule>
  </conditionalFormatting>
  <conditionalFormatting sqref="BG45">
    <cfRule type="cellIs" dxfId="1615" priority="4009" operator="lessThan">
      <formula>$C$4</formula>
    </cfRule>
  </conditionalFormatting>
  <conditionalFormatting sqref="BG45">
    <cfRule type="cellIs" dxfId="1614" priority="4010" operator="lessThan">
      <formula>$C$4</formula>
    </cfRule>
  </conditionalFormatting>
  <conditionalFormatting sqref="BG46">
    <cfRule type="cellIs" dxfId="1613" priority="4011" operator="lessThan">
      <formula>$C$4</formula>
    </cfRule>
  </conditionalFormatting>
  <conditionalFormatting sqref="BG46">
    <cfRule type="cellIs" dxfId="1612" priority="4012" operator="lessThan">
      <formula>$C$4</formula>
    </cfRule>
  </conditionalFormatting>
  <conditionalFormatting sqref="BG47">
    <cfRule type="cellIs" dxfId="1611" priority="4013" operator="lessThan">
      <formula>$C$4</formula>
    </cfRule>
  </conditionalFormatting>
  <conditionalFormatting sqref="BG47">
    <cfRule type="cellIs" dxfId="1610" priority="4014" operator="lessThan">
      <formula>$C$4</formula>
    </cfRule>
  </conditionalFormatting>
  <conditionalFormatting sqref="BG48">
    <cfRule type="cellIs" dxfId="1609" priority="4015" operator="lessThan">
      <formula>$C$4</formula>
    </cfRule>
  </conditionalFormatting>
  <conditionalFormatting sqref="BG48">
    <cfRule type="cellIs" dxfId="1608" priority="4016" operator="lessThan">
      <formula>$C$4</formula>
    </cfRule>
  </conditionalFormatting>
  <conditionalFormatting sqref="BG49">
    <cfRule type="cellIs" dxfId="1607" priority="4017" operator="lessThan">
      <formula>$C$4</formula>
    </cfRule>
  </conditionalFormatting>
  <conditionalFormatting sqref="BG49">
    <cfRule type="cellIs" dxfId="1606" priority="4018" operator="lessThan">
      <formula>$C$4</formula>
    </cfRule>
  </conditionalFormatting>
  <conditionalFormatting sqref="BG50">
    <cfRule type="cellIs" dxfId="1605" priority="4019" operator="lessThan">
      <formula>$C$4</formula>
    </cfRule>
  </conditionalFormatting>
  <conditionalFormatting sqref="BG50">
    <cfRule type="cellIs" dxfId="1604" priority="4020" operator="lessThan">
      <formula>$C$4</formula>
    </cfRule>
  </conditionalFormatting>
  <conditionalFormatting sqref="BG51">
    <cfRule type="cellIs" dxfId="1603" priority="4021" operator="lessThan">
      <formula>$C$4</formula>
    </cfRule>
  </conditionalFormatting>
  <conditionalFormatting sqref="BG51">
    <cfRule type="cellIs" dxfId="1602" priority="4022" operator="lessThan">
      <formula>$C$4</formula>
    </cfRule>
  </conditionalFormatting>
  <conditionalFormatting sqref="BG52">
    <cfRule type="cellIs" dxfId="1601" priority="4023" operator="lessThan">
      <formula>$C$4</formula>
    </cfRule>
  </conditionalFormatting>
  <conditionalFormatting sqref="BG52">
    <cfRule type="cellIs" dxfId="1600" priority="4024" operator="lessThan">
      <formula>$C$4</formula>
    </cfRule>
  </conditionalFormatting>
  <conditionalFormatting sqref="BG53">
    <cfRule type="cellIs" dxfId="1599" priority="4025" operator="lessThan">
      <formula>$C$4</formula>
    </cfRule>
  </conditionalFormatting>
  <conditionalFormatting sqref="BG53">
    <cfRule type="cellIs" dxfId="1598" priority="4026" operator="lessThan">
      <formula>$C$4</formula>
    </cfRule>
  </conditionalFormatting>
  <conditionalFormatting sqref="BG54">
    <cfRule type="cellIs" dxfId="1597" priority="4027" operator="lessThan">
      <formula>$C$4</formula>
    </cfRule>
  </conditionalFormatting>
  <conditionalFormatting sqref="BG54">
    <cfRule type="cellIs" dxfId="1596" priority="4028" operator="lessThan">
      <formula>$C$4</formula>
    </cfRule>
  </conditionalFormatting>
  <conditionalFormatting sqref="BG55">
    <cfRule type="cellIs" dxfId="1595" priority="4029" operator="lessThan">
      <formula>$C$4</formula>
    </cfRule>
  </conditionalFormatting>
  <conditionalFormatting sqref="BG55">
    <cfRule type="cellIs" dxfId="1594" priority="4030" operator="lessThan">
      <formula>$C$4</formula>
    </cfRule>
  </conditionalFormatting>
  <conditionalFormatting sqref="BG56">
    <cfRule type="cellIs" dxfId="1593" priority="4031" operator="lessThan">
      <formula>$C$4</formula>
    </cfRule>
  </conditionalFormatting>
  <conditionalFormatting sqref="BG56">
    <cfRule type="cellIs" dxfId="1592" priority="4032" operator="lessThan">
      <formula>$C$4</formula>
    </cfRule>
  </conditionalFormatting>
  <conditionalFormatting sqref="BG57">
    <cfRule type="cellIs" dxfId="1591" priority="4033" operator="lessThan">
      <formula>$C$4</formula>
    </cfRule>
  </conditionalFormatting>
  <conditionalFormatting sqref="BG57">
    <cfRule type="cellIs" dxfId="1590" priority="4034" operator="lessThan">
      <formula>$C$4</formula>
    </cfRule>
  </conditionalFormatting>
  <conditionalFormatting sqref="BG58">
    <cfRule type="cellIs" dxfId="1589" priority="4035" operator="lessThan">
      <formula>$C$4</formula>
    </cfRule>
  </conditionalFormatting>
  <conditionalFormatting sqref="BG58">
    <cfRule type="cellIs" dxfId="1588" priority="4036" operator="lessThan">
      <formula>$C$4</formula>
    </cfRule>
  </conditionalFormatting>
  <conditionalFormatting sqref="BG59">
    <cfRule type="cellIs" dxfId="1587" priority="4037" operator="lessThan">
      <formula>$C$4</formula>
    </cfRule>
  </conditionalFormatting>
  <conditionalFormatting sqref="BG59">
    <cfRule type="cellIs" dxfId="1586" priority="4038" operator="lessThan">
      <formula>$C$4</formula>
    </cfRule>
  </conditionalFormatting>
  <conditionalFormatting sqref="BG60">
    <cfRule type="cellIs" dxfId="1585" priority="4039" operator="lessThan">
      <formula>$C$4</formula>
    </cfRule>
  </conditionalFormatting>
  <conditionalFormatting sqref="BG60">
    <cfRule type="cellIs" dxfId="1584" priority="4040" operator="lessThan">
      <formula>$C$4</formula>
    </cfRule>
  </conditionalFormatting>
  <conditionalFormatting sqref="BH11">
    <cfRule type="cellIs" dxfId="1583" priority="4041" operator="lessThan">
      <formula>$C$4</formula>
    </cfRule>
  </conditionalFormatting>
  <conditionalFormatting sqref="BH11">
    <cfRule type="cellIs" dxfId="1582" priority="4042" operator="lessThan">
      <formula>$C$4</formula>
    </cfRule>
  </conditionalFormatting>
  <conditionalFormatting sqref="BH12">
    <cfRule type="cellIs" dxfId="1581" priority="4043" operator="lessThan">
      <formula>$C$4</formula>
    </cfRule>
  </conditionalFormatting>
  <conditionalFormatting sqref="BH12">
    <cfRule type="cellIs" dxfId="1580" priority="4044" operator="lessThan">
      <formula>$C$4</formula>
    </cfRule>
  </conditionalFormatting>
  <conditionalFormatting sqref="BH13">
    <cfRule type="cellIs" dxfId="1579" priority="4045" operator="lessThan">
      <formula>$C$4</formula>
    </cfRule>
  </conditionalFormatting>
  <conditionalFormatting sqref="BH13">
    <cfRule type="cellIs" dxfId="1578" priority="4046" operator="lessThan">
      <formula>$C$4</formula>
    </cfRule>
  </conditionalFormatting>
  <conditionalFormatting sqref="BH14">
    <cfRule type="cellIs" dxfId="1577" priority="4047" operator="lessThan">
      <formula>$C$4</formula>
    </cfRule>
  </conditionalFormatting>
  <conditionalFormatting sqref="BH14">
    <cfRule type="cellIs" dxfId="1576" priority="4048" operator="lessThan">
      <formula>$C$4</formula>
    </cfRule>
  </conditionalFormatting>
  <conditionalFormatting sqref="BH15">
    <cfRule type="cellIs" dxfId="1575" priority="4049" operator="lessThan">
      <formula>$C$4</formula>
    </cfRule>
  </conditionalFormatting>
  <conditionalFormatting sqref="BH15">
    <cfRule type="cellIs" dxfId="1574" priority="4050" operator="lessThan">
      <formula>$C$4</formula>
    </cfRule>
  </conditionalFormatting>
  <conditionalFormatting sqref="BH16">
    <cfRule type="cellIs" dxfId="1573" priority="4051" operator="lessThan">
      <formula>$C$4</formula>
    </cfRule>
  </conditionalFormatting>
  <conditionalFormatting sqref="BH16">
    <cfRule type="cellIs" dxfId="1572" priority="4052" operator="lessThan">
      <formula>$C$4</formula>
    </cfRule>
  </conditionalFormatting>
  <conditionalFormatting sqref="BH17">
    <cfRule type="cellIs" dxfId="1571" priority="4053" operator="lessThan">
      <formula>$C$4</formula>
    </cfRule>
  </conditionalFormatting>
  <conditionalFormatting sqref="BH17">
    <cfRule type="cellIs" dxfId="1570" priority="4054" operator="lessThan">
      <formula>$C$4</formula>
    </cfRule>
  </conditionalFormatting>
  <conditionalFormatting sqref="BH18">
    <cfRule type="cellIs" dxfId="1569" priority="4055" operator="lessThan">
      <formula>$C$4</formula>
    </cfRule>
  </conditionalFormatting>
  <conditionalFormatting sqref="BH18">
    <cfRule type="cellIs" dxfId="1568" priority="4056" operator="lessThan">
      <formula>$C$4</formula>
    </cfRule>
  </conditionalFormatting>
  <conditionalFormatting sqref="BH19">
    <cfRule type="cellIs" dxfId="1567" priority="4057" operator="lessThan">
      <formula>$C$4</formula>
    </cfRule>
  </conditionalFormatting>
  <conditionalFormatting sqref="BH19">
    <cfRule type="cellIs" dxfId="1566" priority="4058" operator="lessThan">
      <formula>$C$4</formula>
    </cfRule>
  </conditionalFormatting>
  <conditionalFormatting sqref="BH20">
    <cfRule type="cellIs" dxfId="1565" priority="4059" operator="lessThan">
      <formula>$C$4</formula>
    </cfRule>
  </conditionalFormatting>
  <conditionalFormatting sqref="BH20">
    <cfRule type="cellIs" dxfId="1564" priority="4060" operator="lessThan">
      <formula>$C$4</formula>
    </cfRule>
  </conditionalFormatting>
  <conditionalFormatting sqref="BH21">
    <cfRule type="cellIs" dxfId="1563" priority="4061" operator="lessThan">
      <formula>$C$4</formula>
    </cfRule>
  </conditionalFormatting>
  <conditionalFormatting sqref="BH21">
    <cfRule type="cellIs" dxfId="1562" priority="4062" operator="lessThan">
      <formula>$C$4</formula>
    </cfRule>
  </conditionalFormatting>
  <conditionalFormatting sqref="BH22">
    <cfRule type="cellIs" dxfId="1561" priority="4063" operator="lessThan">
      <formula>$C$4</formula>
    </cfRule>
  </conditionalFormatting>
  <conditionalFormatting sqref="BH22">
    <cfRule type="cellIs" dxfId="1560" priority="4064" operator="lessThan">
      <formula>$C$4</formula>
    </cfRule>
  </conditionalFormatting>
  <conditionalFormatting sqref="BH23">
    <cfRule type="cellIs" dxfId="1559" priority="4065" operator="lessThan">
      <formula>$C$4</formula>
    </cfRule>
  </conditionalFormatting>
  <conditionalFormatting sqref="BH23">
    <cfRule type="cellIs" dxfId="1558" priority="4066" operator="lessThan">
      <formula>$C$4</formula>
    </cfRule>
  </conditionalFormatting>
  <conditionalFormatting sqref="BH24">
    <cfRule type="cellIs" dxfId="1557" priority="4067" operator="lessThan">
      <formula>$C$4</formula>
    </cfRule>
  </conditionalFormatting>
  <conditionalFormatting sqref="BH24">
    <cfRule type="cellIs" dxfId="1556" priority="4068" operator="lessThan">
      <formula>$C$4</formula>
    </cfRule>
  </conditionalFormatting>
  <conditionalFormatting sqref="BH25">
    <cfRule type="cellIs" dxfId="1555" priority="4069" operator="lessThan">
      <formula>$C$4</formula>
    </cfRule>
  </conditionalFormatting>
  <conditionalFormatting sqref="BH25">
    <cfRule type="cellIs" dxfId="1554" priority="4070" operator="lessThan">
      <formula>$C$4</formula>
    </cfRule>
  </conditionalFormatting>
  <conditionalFormatting sqref="BH26">
    <cfRule type="cellIs" dxfId="1553" priority="4071" operator="lessThan">
      <formula>$C$4</formula>
    </cfRule>
  </conditionalFormatting>
  <conditionalFormatting sqref="BH26">
    <cfRule type="cellIs" dxfId="1552" priority="4072" operator="lessThan">
      <formula>$C$4</formula>
    </cfRule>
  </conditionalFormatting>
  <conditionalFormatting sqref="BH27">
    <cfRule type="cellIs" dxfId="1551" priority="4073" operator="lessThan">
      <formula>$C$4</formula>
    </cfRule>
  </conditionalFormatting>
  <conditionalFormatting sqref="BH27">
    <cfRule type="cellIs" dxfId="1550" priority="4074" operator="lessThan">
      <formula>$C$4</formula>
    </cfRule>
  </conditionalFormatting>
  <conditionalFormatting sqref="BH28">
    <cfRule type="cellIs" dxfId="1549" priority="4075" operator="lessThan">
      <formula>$C$4</formula>
    </cfRule>
  </conditionalFormatting>
  <conditionalFormatting sqref="BH28">
    <cfRule type="cellIs" dxfId="1548" priority="4076" operator="lessThan">
      <formula>$C$4</formula>
    </cfRule>
  </conditionalFormatting>
  <conditionalFormatting sqref="BH29">
    <cfRule type="cellIs" dxfId="1547" priority="4077" operator="lessThan">
      <formula>$C$4</formula>
    </cfRule>
  </conditionalFormatting>
  <conditionalFormatting sqref="BH29">
    <cfRule type="cellIs" dxfId="1546" priority="4078" operator="lessThan">
      <formula>$C$4</formula>
    </cfRule>
  </conditionalFormatting>
  <conditionalFormatting sqref="BH30">
    <cfRule type="cellIs" dxfId="1545" priority="4079" operator="lessThan">
      <formula>$C$4</formula>
    </cfRule>
  </conditionalFormatting>
  <conditionalFormatting sqref="BH30">
    <cfRule type="cellIs" dxfId="1544" priority="4080" operator="lessThan">
      <formula>$C$4</formula>
    </cfRule>
  </conditionalFormatting>
  <conditionalFormatting sqref="BH31">
    <cfRule type="cellIs" dxfId="1543" priority="4081" operator="lessThan">
      <formula>$C$4</formula>
    </cfRule>
  </conditionalFormatting>
  <conditionalFormatting sqref="BH31">
    <cfRule type="cellIs" dxfId="1542" priority="4082" operator="lessThan">
      <formula>$C$4</formula>
    </cfRule>
  </conditionalFormatting>
  <conditionalFormatting sqref="BH32">
    <cfRule type="cellIs" dxfId="1541" priority="4083" operator="lessThan">
      <formula>$C$4</formula>
    </cfRule>
  </conditionalFormatting>
  <conditionalFormatting sqref="BH32">
    <cfRule type="cellIs" dxfId="1540" priority="4084" operator="lessThan">
      <formula>$C$4</formula>
    </cfRule>
  </conditionalFormatting>
  <conditionalFormatting sqref="BH33">
    <cfRule type="cellIs" dxfId="1539" priority="4085" operator="lessThan">
      <formula>$C$4</formula>
    </cfRule>
  </conditionalFormatting>
  <conditionalFormatting sqref="BH33">
    <cfRule type="cellIs" dxfId="1538" priority="4086" operator="lessThan">
      <formula>$C$4</formula>
    </cfRule>
  </conditionalFormatting>
  <conditionalFormatting sqref="BH34">
    <cfRule type="cellIs" dxfId="1537" priority="4087" operator="lessThan">
      <formula>$C$4</formula>
    </cfRule>
  </conditionalFormatting>
  <conditionalFormatting sqref="BH34">
    <cfRule type="cellIs" dxfId="1536" priority="4088" operator="lessThan">
      <formula>$C$4</formula>
    </cfRule>
  </conditionalFormatting>
  <conditionalFormatting sqref="BH35">
    <cfRule type="cellIs" dxfId="1535" priority="4089" operator="lessThan">
      <formula>$C$4</formula>
    </cfRule>
  </conditionalFormatting>
  <conditionalFormatting sqref="BH35">
    <cfRule type="cellIs" dxfId="1534" priority="4090" operator="lessThan">
      <formula>$C$4</formula>
    </cfRule>
  </conditionalFormatting>
  <conditionalFormatting sqref="BH36">
    <cfRule type="cellIs" dxfId="1533" priority="4091" operator="lessThan">
      <formula>$C$4</formula>
    </cfRule>
  </conditionalFormatting>
  <conditionalFormatting sqref="BH36">
    <cfRule type="cellIs" dxfId="1532" priority="4092" operator="lessThan">
      <formula>$C$4</formula>
    </cfRule>
  </conditionalFormatting>
  <conditionalFormatting sqref="BH37">
    <cfRule type="cellIs" dxfId="1531" priority="4093" operator="lessThan">
      <formula>$C$4</formula>
    </cfRule>
  </conditionalFormatting>
  <conditionalFormatting sqref="BH37">
    <cfRule type="cellIs" dxfId="1530" priority="4094" operator="lessThan">
      <formula>$C$4</formula>
    </cfRule>
  </conditionalFormatting>
  <conditionalFormatting sqref="BH38">
    <cfRule type="cellIs" dxfId="1529" priority="4095" operator="lessThan">
      <formula>$C$4</formula>
    </cfRule>
  </conditionalFormatting>
  <conditionalFormatting sqref="BH38">
    <cfRule type="cellIs" dxfId="1528" priority="4096" operator="lessThan">
      <formula>$C$4</formula>
    </cfRule>
  </conditionalFormatting>
  <conditionalFormatting sqref="BH39">
    <cfRule type="cellIs" dxfId="1527" priority="4097" operator="lessThan">
      <formula>$C$4</formula>
    </cfRule>
  </conditionalFormatting>
  <conditionalFormatting sqref="BH39">
    <cfRule type="cellIs" dxfId="1526" priority="4098" operator="lessThan">
      <formula>$C$4</formula>
    </cfRule>
  </conditionalFormatting>
  <conditionalFormatting sqref="BH40">
    <cfRule type="cellIs" dxfId="1525" priority="4099" operator="lessThan">
      <formula>$C$4</formula>
    </cfRule>
  </conditionalFormatting>
  <conditionalFormatting sqref="BH40">
    <cfRule type="cellIs" dxfId="1524" priority="4100" operator="lessThan">
      <formula>$C$4</formula>
    </cfRule>
  </conditionalFormatting>
  <conditionalFormatting sqref="BH41">
    <cfRule type="cellIs" dxfId="1523" priority="4101" operator="lessThan">
      <formula>$C$4</formula>
    </cfRule>
  </conditionalFormatting>
  <conditionalFormatting sqref="BH41">
    <cfRule type="cellIs" dxfId="1522" priority="4102" operator="lessThan">
      <formula>$C$4</formula>
    </cfRule>
  </conditionalFormatting>
  <conditionalFormatting sqref="BH42">
    <cfRule type="cellIs" dxfId="1521" priority="4103" operator="lessThan">
      <formula>$C$4</formula>
    </cfRule>
  </conditionalFormatting>
  <conditionalFormatting sqref="BH42">
    <cfRule type="cellIs" dxfId="1520" priority="4104" operator="lessThan">
      <formula>$C$4</formula>
    </cfRule>
  </conditionalFormatting>
  <conditionalFormatting sqref="BH43">
    <cfRule type="cellIs" dxfId="1519" priority="4105" operator="lessThan">
      <formula>$C$4</formula>
    </cfRule>
  </conditionalFormatting>
  <conditionalFormatting sqref="BH43">
    <cfRule type="cellIs" dxfId="1518" priority="4106" operator="lessThan">
      <formula>$C$4</formula>
    </cfRule>
  </conditionalFormatting>
  <conditionalFormatting sqref="BH44">
    <cfRule type="cellIs" dxfId="1517" priority="4107" operator="lessThan">
      <formula>$C$4</formula>
    </cfRule>
  </conditionalFormatting>
  <conditionalFormatting sqref="BH44">
    <cfRule type="cellIs" dxfId="1516" priority="4108" operator="lessThan">
      <formula>$C$4</formula>
    </cfRule>
  </conditionalFormatting>
  <conditionalFormatting sqref="BH45">
    <cfRule type="cellIs" dxfId="1515" priority="4109" operator="lessThan">
      <formula>$C$4</formula>
    </cfRule>
  </conditionalFormatting>
  <conditionalFormatting sqref="BH45">
    <cfRule type="cellIs" dxfId="1514" priority="4110" operator="lessThan">
      <formula>$C$4</formula>
    </cfRule>
  </conditionalFormatting>
  <conditionalFormatting sqref="BH46">
    <cfRule type="cellIs" dxfId="1513" priority="4111" operator="lessThan">
      <formula>$C$4</formula>
    </cfRule>
  </conditionalFormatting>
  <conditionalFormatting sqref="BH46">
    <cfRule type="cellIs" dxfId="1512" priority="4112" operator="lessThan">
      <formula>$C$4</formula>
    </cfRule>
  </conditionalFormatting>
  <conditionalFormatting sqref="BH47">
    <cfRule type="cellIs" dxfId="1511" priority="4113" operator="lessThan">
      <formula>$C$4</formula>
    </cfRule>
  </conditionalFormatting>
  <conditionalFormatting sqref="BH47">
    <cfRule type="cellIs" dxfId="1510" priority="4114" operator="lessThan">
      <formula>$C$4</formula>
    </cfRule>
  </conditionalFormatting>
  <conditionalFormatting sqref="BH48">
    <cfRule type="cellIs" dxfId="1509" priority="4115" operator="lessThan">
      <formula>$C$4</formula>
    </cfRule>
  </conditionalFormatting>
  <conditionalFormatting sqref="BH48">
    <cfRule type="cellIs" dxfId="1508" priority="4116" operator="lessThan">
      <formula>$C$4</formula>
    </cfRule>
  </conditionalFormatting>
  <conditionalFormatting sqref="BH49">
    <cfRule type="cellIs" dxfId="1507" priority="4117" operator="lessThan">
      <formula>$C$4</formula>
    </cfRule>
  </conditionalFormatting>
  <conditionalFormatting sqref="BH49">
    <cfRule type="cellIs" dxfId="1506" priority="4118" operator="lessThan">
      <formula>$C$4</formula>
    </cfRule>
  </conditionalFormatting>
  <conditionalFormatting sqref="BH50">
    <cfRule type="cellIs" dxfId="1505" priority="4119" operator="lessThan">
      <formula>$C$4</formula>
    </cfRule>
  </conditionalFormatting>
  <conditionalFormatting sqref="BH50">
    <cfRule type="cellIs" dxfId="1504" priority="4120" operator="lessThan">
      <formula>$C$4</formula>
    </cfRule>
  </conditionalFormatting>
  <conditionalFormatting sqref="BH51">
    <cfRule type="cellIs" dxfId="1503" priority="4121" operator="lessThan">
      <formula>$C$4</formula>
    </cfRule>
  </conditionalFormatting>
  <conditionalFormatting sqref="BH51">
    <cfRule type="cellIs" dxfId="1502" priority="4122" operator="lessThan">
      <formula>$C$4</formula>
    </cfRule>
  </conditionalFormatting>
  <conditionalFormatting sqref="BH52">
    <cfRule type="cellIs" dxfId="1501" priority="4123" operator="lessThan">
      <formula>$C$4</formula>
    </cfRule>
  </conditionalFormatting>
  <conditionalFormatting sqref="BH52">
    <cfRule type="cellIs" dxfId="1500" priority="4124" operator="lessThan">
      <formula>$C$4</formula>
    </cfRule>
  </conditionalFormatting>
  <conditionalFormatting sqref="BH53">
    <cfRule type="cellIs" dxfId="1499" priority="4125" operator="lessThan">
      <formula>$C$4</formula>
    </cfRule>
  </conditionalFormatting>
  <conditionalFormatting sqref="BH53">
    <cfRule type="cellIs" dxfId="1498" priority="4126" operator="lessThan">
      <formula>$C$4</formula>
    </cfRule>
  </conditionalFormatting>
  <conditionalFormatting sqref="BH54">
    <cfRule type="cellIs" dxfId="1497" priority="4127" operator="lessThan">
      <formula>$C$4</formula>
    </cfRule>
  </conditionalFormatting>
  <conditionalFormatting sqref="BH54">
    <cfRule type="cellIs" dxfId="1496" priority="4128" operator="lessThan">
      <formula>$C$4</formula>
    </cfRule>
  </conditionalFormatting>
  <conditionalFormatting sqref="BH55">
    <cfRule type="cellIs" dxfId="1495" priority="4129" operator="lessThan">
      <formula>$C$4</formula>
    </cfRule>
  </conditionalFormatting>
  <conditionalFormatting sqref="BH55">
    <cfRule type="cellIs" dxfId="1494" priority="4130" operator="lessThan">
      <formula>$C$4</formula>
    </cfRule>
  </conditionalFormatting>
  <conditionalFormatting sqref="BH56">
    <cfRule type="cellIs" dxfId="1493" priority="4131" operator="lessThan">
      <formula>$C$4</formula>
    </cfRule>
  </conditionalFormatting>
  <conditionalFormatting sqref="BH56">
    <cfRule type="cellIs" dxfId="1492" priority="4132" operator="lessThan">
      <formula>$C$4</formula>
    </cfRule>
  </conditionalFormatting>
  <conditionalFormatting sqref="BH57">
    <cfRule type="cellIs" dxfId="1491" priority="4133" operator="lessThan">
      <formula>$C$4</formula>
    </cfRule>
  </conditionalFormatting>
  <conditionalFormatting sqref="BH57">
    <cfRule type="cellIs" dxfId="1490" priority="4134" operator="lessThan">
      <formula>$C$4</formula>
    </cfRule>
  </conditionalFormatting>
  <conditionalFormatting sqref="BH58">
    <cfRule type="cellIs" dxfId="1489" priority="4135" operator="lessThan">
      <formula>$C$4</formula>
    </cfRule>
  </conditionalFormatting>
  <conditionalFormatting sqref="BH58">
    <cfRule type="cellIs" dxfId="1488" priority="4136" operator="lessThan">
      <formula>$C$4</formula>
    </cfRule>
  </conditionalFormatting>
  <conditionalFormatting sqref="BH59">
    <cfRule type="cellIs" dxfId="1487" priority="4137" operator="lessThan">
      <formula>$C$4</formula>
    </cfRule>
  </conditionalFormatting>
  <conditionalFormatting sqref="BH59">
    <cfRule type="cellIs" dxfId="1486" priority="4138" operator="lessThan">
      <formula>$C$4</formula>
    </cfRule>
  </conditionalFormatting>
  <conditionalFormatting sqref="BH60">
    <cfRule type="cellIs" dxfId="1485" priority="4139" operator="lessThan">
      <formula>$C$4</formula>
    </cfRule>
  </conditionalFormatting>
  <conditionalFormatting sqref="BH60">
    <cfRule type="cellIs" dxfId="1484" priority="4140" operator="lessThan">
      <formula>$C$4</formula>
    </cfRule>
  </conditionalFormatting>
  <conditionalFormatting sqref="BI11">
    <cfRule type="cellIs" dxfId="1483" priority="4141" operator="lessThan">
      <formula>$C$4</formula>
    </cfRule>
  </conditionalFormatting>
  <conditionalFormatting sqref="BI11">
    <cfRule type="cellIs" dxfId="1482" priority="4142" operator="lessThan">
      <formula>$C$4</formula>
    </cfRule>
  </conditionalFormatting>
  <conditionalFormatting sqref="BI12">
    <cfRule type="cellIs" dxfId="1481" priority="4143" operator="lessThan">
      <formula>$C$4</formula>
    </cfRule>
  </conditionalFormatting>
  <conditionalFormatting sqref="BI12">
    <cfRule type="cellIs" dxfId="1480" priority="4144" operator="lessThan">
      <formula>$C$4</formula>
    </cfRule>
  </conditionalFormatting>
  <conditionalFormatting sqref="BI13">
    <cfRule type="cellIs" dxfId="1479" priority="4145" operator="lessThan">
      <formula>$C$4</formula>
    </cfRule>
  </conditionalFormatting>
  <conditionalFormatting sqref="BI13">
    <cfRule type="cellIs" dxfId="1478" priority="4146" operator="lessThan">
      <formula>$C$4</formula>
    </cfRule>
  </conditionalFormatting>
  <conditionalFormatting sqref="BI14">
    <cfRule type="cellIs" dxfId="1477" priority="4147" operator="lessThan">
      <formula>$C$4</formula>
    </cfRule>
  </conditionalFormatting>
  <conditionalFormatting sqref="BI14">
    <cfRule type="cellIs" dxfId="1476" priority="4148" operator="lessThan">
      <formula>$C$4</formula>
    </cfRule>
  </conditionalFormatting>
  <conditionalFormatting sqref="BI15">
    <cfRule type="cellIs" dxfId="1475" priority="4149" operator="lessThan">
      <formula>$C$4</formula>
    </cfRule>
  </conditionalFormatting>
  <conditionalFormatting sqref="BI15">
    <cfRule type="cellIs" dxfId="1474" priority="4150" operator="lessThan">
      <formula>$C$4</formula>
    </cfRule>
  </conditionalFormatting>
  <conditionalFormatting sqref="BI16">
    <cfRule type="cellIs" dxfId="1473" priority="4151" operator="lessThan">
      <formula>$C$4</formula>
    </cfRule>
  </conditionalFormatting>
  <conditionalFormatting sqref="BI16">
    <cfRule type="cellIs" dxfId="1472" priority="4152" operator="lessThan">
      <formula>$C$4</formula>
    </cfRule>
  </conditionalFormatting>
  <conditionalFormatting sqref="BI17">
    <cfRule type="cellIs" dxfId="1471" priority="4153" operator="lessThan">
      <formula>$C$4</formula>
    </cfRule>
  </conditionalFormatting>
  <conditionalFormatting sqref="BI17">
    <cfRule type="cellIs" dxfId="1470" priority="4154" operator="lessThan">
      <formula>$C$4</formula>
    </cfRule>
  </conditionalFormatting>
  <conditionalFormatting sqref="BI18">
    <cfRule type="cellIs" dxfId="1469" priority="4155" operator="lessThan">
      <formula>$C$4</formula>
    </cfRule>
  </conditionalFormatting>
  <conditionalFormatting sqref="BI18">
    <cfRule type="cellIs" dxfId="1468" priority="4156" operator="lessThan">
      <formula>$C$4</formula>
    </cfRule>
  </conditionalFormatting>
  <conditionalFormatting sqref="BI19">
    <cfRule type="cellIs" dxfId="1467" priority="4157" operator="lessThan">
      <formula>$C$4</formula>
    </cfRule>
  </conditionalFormatting>
  <conditionalFormatting sqref="BI19">
    <cfRule type="cellIs" dxfId="1466" priority="4158" operator="lessThan">
      <formula>$C$4</formula>
    </cfRule>
  </conditionalFormatting>
  <conditionalFormatting sqref="BI20">
    <cfRule type="cellIs" dxfId="1465" priority="4159" operator="lessThan">
      <formula>$C$4</formula>
    </cfRule>
  </conditionalFormatting>
  <conditionalFormatting sqref="BI20">
    <cfRule type="cellIs" dxfId="1464" priority="4160" operator="lessThan">
      <formula>$C$4</formula>
    </cfRule>
  </conditionalFormatting>
  <conditionalFormatting sqref="BI21">
    <cfRule type="cellIs" dxfId="1463" priority="4161" operator="lessThan">
      <formula>$C$4</formula>
    </cfRule>
  </conditionalFormatting>
  <conditionalFormatting sqref="BI21">
    <cfRule type="cellIs" dxfId="1462" priority="4162" operator="lessThan">
      <formula>$C$4</formula>
    </cfRule>
  </conditionalFormatting>
  <conditionalFormatting sqref="BI22">
    <cfRule type="cellIs" dxfId="1461" priority="4163" operator="lessThan">
      <formula>$C$4</formula>
    </cfRule>
  </conditionalFormatting>
  <conditionalFormatting sqref="BI22">
    <cfRule type="cellIs" dxfId="1460" priority="4164" operator="lessThan">
      <formula>$C$4</formula>
    </cfRule>
  </conditionalFormatting>
  <conditionalFormatting sqref="BI23">
    <cfRule type="cellIs" dxfId="1459" priority="4165" operator="lessThan">
      <formula>$C$4</formula>
    </cfRule>
  </conditionalFormatting>
  <conditionalFormatting sqref="BI23">
    <cfRule type="cellIs" dxfId="1458" priority="4166" operator="lessThan">
      <formula>$C$4</formula>
    </cfRule>
  </conditionalFormatting>
  <conditionalFormatting sqref="BI24">
    <cfRule type="cellIs" dxfId="1457" priority="4167" operator="lessThan">
      <formula>$C$4</formula>
    </cfRule>
  </conditionalFormatting>
  <conditionalFormatting sqref="BI24">
    <cfRule type="cellIs" dxfId="1456" priority="4168" operator="lessThan">
      <formula>$C$4</formula>
    </cfRule>
  </conditionalFormatting>
  <conditionalFormatting sqref="BI25">
    <cfRule type="cellIs" dxfId="1455" priority="4169" operator="lessThan">
      <formula>$C$4</formula>
    </cfRule>
  </conditionalFormatting>
  <conditionalFormatting sqref="BI25">
    <cfRule type="cellIs" dxfId="1454" priority="4170" operator="lessThan">
      <formula>$C$4</formula>
    </cfRule>
  </conditionalFormatting>
  <conditionalFormatting sqref="BI26">
    <cfRule type="cellIs" dxfId="1453" priority="4171" operator="lessThan">
      <formula>$C$4</formula>
    </cfRule>
  </conditionalFormatting>
  <conditionalFormatting sqref="BI26">
    <cfRule type="cellIs" dxfId="1452" priority="4172" operator="lessThan">
      <formula>$C$4</formula>
    </cfRule>
  </conditionalFormatting>
  <conditionalFormatting sqref="BI27">
    <cfRule type="cellIs" dxfId="1451" priority="4173" operator="lessThan">
      <formula>$C$4</formula>
    </cfRule>
  </conditionalFormatting>
  <conditionalFormatting sqref="BI27">
    <cfRule type="cellIs" dxfId="1450" priority="4174" operator="lessThan">
      <formula>$C$4</formula>
    </cfRule>
  </conditionalFormatting>
  <conditionalFormatting sqref="BI28">
    <cfRule type="cellIs" dxfId="1449" priority="4175" operator="lessThan">
      <formula>$C$4</formula>
    </cfRule>
  </conditionalFormatting>
  <conditionalFormatting sqref="BI28">
    <cfRule type="cellIs" dxfId="1448" priority="4176" operator="lessThan">
      <formula>$C$4</formula>
    </cfRule>
  </conditionalFormatting>
  <conditionalFormatting sqref="BI29">
    <cfRule type="cellIs" dxfId="1447" priority="4177" operator="lessThan">
      <formula>$C$4</formula>
    </cfRule>
  </conditionalFormatting>
  <conditionalFormatting sqref="BI29">
    <cfRule type="cellIs" dxfId="1446" priority="4178" operator="lessThan">
      <formula>$C$4</formula>
    </cfRule>
  </conditionalFormatting>
  <conditionalFormatting sqref="BI30">
    <cfRule type="cellIs" dxfId="1445" priority="4179" operator="lessThan">
      <formula>$C$4</formula>
    </cfRule>
  </conditionalFormatting>
  <conditionalFormatting sqref="BI30">
    <cfRule type="cellIs" dxfId="1444" priority="4180" operator="lessThan">
      <formula>$C$4</formula>
    </cfRule>
  </conditionalFormatting>
  <conditionalFormatting sqref="BI31">
    <cfRule type="cellIs" dxfId="1443" priority="4181" operator="lessThan">
      <formula>$C$4</formula>
    </cfRule>
  </conditionalFormatting>
  <conditionalFormatting sqref="BI31">
    <cfRule type="cellIs" dxfId="1442" priority="4182" operator="lessThan">
      <formula>$C$4</formula>
    </cfRule>
  </conditionalFormatting>
  <conditionalFormatting sqref="BI32">
    <cfRule type="cellIs" dxfId="1441" priority="4183" operator="lessThan">
      <formula>$C$4</formula>
    </cfRule>
  </conditionalFormatting>
  <conditionalFormatting sqref="BI32">
    <cfRule type="cellIs" dxfId="1440" priority="4184" operator="lessThan">
      <formula>$C$4</formula>
    </cfRule>
  </conditionalFormatting>
  <conditionalFormatting sqref="BI33">
    <cfRule type="cellIs" dxfId="1439" priority="4185" operator="lessThan">
      <formula>$C$4</formula>
    </cfRule>
  </conditionalFormatting>
  <conditionalFormatting sqref="BI33">
    <cfRule type="cellIs" dxfId="1438" priority="4186" operator="lessThan">
      <formula>$C$4</formula>
    </cfRule>
  </conditionalFormatting>
  <conditionalFormatting sqref="BI34">
    <cfRule type="cellIs" dxfId="1437" priority="4187" operator="lessThan">
      <formula>$C$4</formula>
    </cfRule>
  </conditionalFormatting>
  <conditionalFormatting sqref="BI34">
    <cfRule type="cellIs" dxfId="1436" priority="4188" operator="lessThan">
      <formula>$C$4</formula>
    </cfRule>
  </conditionalFormatting>
  <conditionalFormatting sqref="BI35">
    <cfRule type="cellIs" dxfId="1435" priority="4189" operator="lessThan">
      <formula>$C$4</formula>
    </cfRule>
  </conditionalFormatting>
  <conditionalFormatting sqref="BI35">
    <cfRule type="cellIs" dxfId="1434" priority="4190" operator="lessThan">
      <formula>$C$4</formula>
    </cfRule>
  </conditionalFormatting>
  <conditionalFormatting sqref="BI36">
    <cfRule type="cellIs" dxfId="1433" priority="4191" operator="lessThan">
      <formula>$C$4</formula>
    </cfRule>
  </conditionalFormatting>
  <conditionalFormatting sqref="BI36">
    <cfRule type="cellIs" dxfId="1432" priority="4192" operator="lessThan">
      <formula>$C$4</formula>
    </cfRule>
  </conditionalFormatting>
  <conditionalFormatting sqref="BI37">
    <cfRule type="cellIs" dxfId="1431" priority="4193" operator="lessThan">
      <formula>$C$4</formula>
    </cfRule>
  </conditionalFormatting>
  <conditionalFormatting sqref="BI37">
    <cfRule type="cellIs" dxfId="1430" priority="4194" operator="lessThan">
      <formula>$C$4</formula>
    </cfRule>
  </conditionalFormatting>
  <conditionalFormatting sqref="BI38">
    <cfRule type="cellIs" dxfId="1429" priority="4195" operator="lessThan">
      <formula>$C$4</formula>
    </cfRule>
  </conditionalFormatting>
  <conditionalFormatting sqref="BI38">
    <cfRule type="cellIs" dxfId="1428" priority="4196" operator="lessThan">
      <formula>$C$4</formula>
    </cfRule>
  </conditionalFormatting>
  <conditionalFormatting sqref="BI39">
    <cfRule type="cellIs" dxfId="1427" priority="4197" operator="lessThan">
      <formula>$C$4</formula>
    </cfRule>
  </conditionalFormatting>
  <conditionalFormatting sqref="BI39">
    <cfRule type="cellIs" dxfId="1426" priority="4198" operator="lessThan">
      <formula>$C$4</formula>
    </cfRule>
  </conditionalFormatting>
  <conditionalFormatting sqref="BI40">
    <cfRule type="cellIs" dxfId="1425" priority="4199" operator="lessThan">
      <formula>$C$4</formula>
    </cfRule>
  </conditionalFormatting>
  <conditionalFormatting sqref="BI40">
    <cfRule type="cellIs" dxfId="1424" priority="4200" operator="lessThan">
      <formula>$C$4</formula>
    </cfRule>
  </conditionalFormatting>
  <conditionalFormatting sqref="BI41">
    <cfRule type="cellIs" dxfId="1423" priority="4201" operator="lessThan">
      <formula>$C$4</formula>
    </cfRule>
  </conditionalFormatting>
  <conditionalFormatting sqref="BI41">
    <cfRule type="cellIs" dxfId="1422" priority="4202" operator="lessThan">
      <formula>$C$4</formula>
    </cfRule>
  </conditionalFormatting>
  <conditionalFormatting sqref="BI42">
    <cfRule type="cellIs" dxfId="1421" priority="4203" operator="lessThan">
      <formula>$C$4</formula>
    </cfRule>
  </conditionalFormatting>
  <conditionalFormatting sqref="BI42">
    <cfRule type="cellIs" dxfId="1420" priority="4204" operator="lessThan">
      <formula>$C$4</formula>
    </cfRule>
  </conditionalFormatting>
  <conditionalFormatting sqref="BI43">
    <cfRule type="cellIs" dxfId="1419" priority="4205" operator="lessThan">
      <formula>$C$4</formula>
    </cfRule>
  </conditionalFormatting>
  <conditionalFormatting sqref="BI43">
    <cfRule type="cellIs" dxfId="1418" priority="4206" operator="lessThan">
      <formula>$C$4</formula>
    </cfRule>
  </conditionalFormatting>
  <conditionalFormatting sqref="BI44">
    <cfRule type="cellIs" dxfId="1417" priority="4207" operator="lessThan">
      <formula>$C$4</formula>
    </cfRule>
  </conditionalFormatting>
  <conditionalFormatting sqref="BI44">
    <cfRule type="cellIs" dxfId="1416" priority="4208" operator="lessThan">
      <formula>$C$4</formula>
    </cfRule>
  </conditionalFormatting>
  <conditionalFormatting sqref="BI45">
    <cfRule type="cellIs" dxfId="1415" priority="4209" operator="lessThan">
      <formula>$C$4</formula>
    </cfRule>
  </conditionalFormatting>
  <conditionalFormatting sqref="BI45">
    <cfRule type="cellIs" dxfId="1414" priority="4210" operator="lessThan">
      <formula>$C$4</formula>
    </cfRule>
  </conditionalFormatting>
  <conditionalFormatting sqref="BI46">
    <cfRule type="cellIs" dxfId="1413" priority="4211" operator="lessThan">
      <formula>$C$4</formula>
    </cfRule>
  </conditionalFormatting>
  <conditionalFormatting sqref="BI46">
    <cfRule type="cellIs" dxfId="1412" priority="4212" operator="lessThan">
      <formula>$C$4</formula>
    </cfRule>
  </conditionalFormatting>
  <conditionalFormatting sqref="BI47">
    <cfRule type="cellIs" dxfId="1411" priority="4213" operator="lessThan">
      <formula>$C$4</formula>
    </cfRule>
  </conditionalFormatting>
  <conditionalFormatting sqref="BI47">
    <cfRule type="cellIs" dxfId="1410" priority="4214" operator="lessThan">
      <formula>$C$4</formula>
    </cfRule>
  </conditionalFormatting>
  <conditionalFormatting sqref="BI48">
    <cfRule type="cellIs" dxfId="1409" priority="4215" operator="lessThan">
      <formula>$C$4</formula>
    </cfRule>
  </conditionalFormatting>
  <conditionalFormatting sqref="BI48">
    <cfRule type="cellIs" dxfId="1408" priority="4216" operator="lessThan">
      <formula>$C$4</formula>
    </cfRule>
  </conditionalFormatting>
  <conditionalFormatting sqref="BI49">
    <cfRule type="cellIs" dxfId="1407" priority="4217" operator="lessThan">
      <formula>$C$4</formula>
    </cfRule>
  </conditionalFormatting>
  <conditionalFormatting sqref="BI49">
    <cfRule type="cellIs" dxfId="1406" priority="4218" operator="lessThan">
      <formula>$C$4</formula>
    </cfRule>
  </conditionalFormatting>
  <conditionalFormatting sqref="BI50">
    <cfRule type="cellIs" dxfId="1405" priority="4219" operator="lessThan">
      <formula>$C$4</formula>
    </cfRule>
  </conditionalFormatting>
  <conditionalFormatting sqref="BI50">
    <cfRule type="cellIs" dxfId="1404" priority="4220" operator="lessThan">
      <formula>$C$4</formula>
    </cfRule>
  </conditionalFormatting>
  <conditionalFormatting sqref="BI51">
    <cfRule type="cellIs" dxfId="1403" priority="4221" operator="lessThan">
      <formula>$C$4</formula>
    </cfRule>
  </conditionalFormatting>
  <conditionalFormatting sqref="BI51">
    <cfRule type="cellIs" dxfId="1402" priority="4222" operator="lessThan">
      <formula>$C$4</formula>
    </cfRule>
  </conditionalFormatting>
  <conditionalFormatting sqref="BI52">
    <cfRule type="cellIs" dxfId="1401" priority="4223" operator="lessThan">
      <formula>$C$4</formula>
    </cfRule>
  </conditionalFormatting>
  <conditionalFormatting sqref="BI52">
    <cfRule type="cellIs" dxfId="1400" priority="4224" operator="lessThan">
      <formula>$C$4</formula>
    </cfRule>
  </conditionalFormatting>
  <conditionalFormatting sqref="BI53">
    <cfRule type="cellIs" dxfId="1399" priority="4225" operator="lessThan">
      <formula>$C$4</formula>
    </cfRule>
  </conditionalFormatting>
  <conditionalFormatting sqref="BI53">
    <cfRule type="cellIs" dxfId="1398" priority="4226" operator="lessThan">
      <formula>$C$4</formula>
    </cfRule>
  </conditionalFormatting>
  <conditionalFormatting sqref="BI54">
    <cfRule type="cellIs" dxfId="1397" priority="4227" operator="lessThan">
      <formula>$C$4</formula>
    </cfRule>
  </conditionalFormatting>
  <conditionalFormatting sqref="BI54">
    <cfRule type="cellIs" dxfId="1396" priority="4228" operator="lessThan">
      <formula>$C$4</formula>
    </cfRule>
  </conditionalFormatting>
  <conditionalFormatting sqref="BI55">
    <cfRule type="cellIs" dxfId="1395" priority="4229" operator="lessThan">
      <formula>$C$4</formula>
    </cfRule>
  </conditionalFormatting>
  <conditionalFormatting sqref="BI55">
    <cfRule type="cellIs" dxfId="1394" priority="4230" operator="lessThan">
      <formula>$C$4</formula>
    </cfRule>
  </conditionalFormatting>
  <conditionalFormatting sqref="BI56">
    <cfRule type="cellIs" dxfId="1393" priority="4231" operator="lessThan">
      <formula>$C$4</formula>
    </cfRule>
  </conditionalFormatting>
  <conditionalFormatting sqref="BI56">
    <cfRule type="cellIs" dxfId="1392" priority="4232" operator="lessThan">
      <formula>$C$4</formula>
    </cfRule>
  </conditionalFormatting>
  <conditionalFormatting sqref="BI57">
    <cfRule type="cellIs" dxfId="1391" priority="4233" operator="lessThan">
      <formula>$C$4</formula>
    </cfRule>
  </conditionalFormatting>
  <conditionalFormatting sqref="BI57">
    <cfRule type="cellIs" dxfId="1390" priority="4234" operator="lessThan">
      <formula>$C$4</formula>
    </cfRule>
  </conditionalFormatting>
  <conditionalFormatting sqref="BI58">
    <cfRule type="cellIs" dxfId="1389" priority="4235" operator="lessThan">
      <formula>$C$4</formula>
    </cfRule>
  </conditionalFormatting>
  <conditionalFormatting sqref="BI58">
    <cfRule type="cellIs" dxfId="1388" priority="4236" operator="lessThan">
      <formula>$C$4</formula>
    </cfRule>
  </conditionalFormatting>
  <conditionalFormatting sqref="BI59">
    <cfRule type="cellIs" dxfId="1387" priority="4237" operator="lessThan">
      <formula>$C$4</formula>
    </cfRule>
  </conditionalFormatting>
  <conditionalFormatting sqref="BI59">
    <cfRule type="cellIs" dxfId="1386" priority="4238" operator="lessThan">
      <formula>$C$4</formula>
    </cfRule>
  </conditionalFormatting>
  <conditionalFormatting sqref="BI60">
    <cfRule type="cellIs" dxfId="1385" priority="4239" operator="lessThan">
      <formula>$C$4</formula>
    </cfRule>
  </conditionalFormatting>
  <conditionalFormatting sqref="BI60">
    <cfRule type="cellIs" dxfId="1384" priority="4240" operator="lessThan">
      <formula>$C$4</formula>
    </cfRule>
  </conditionalFormatting>
  <conditionalFormatting sqref="BJ11">
    <cfRule type="cellIs" dxfId="1383" priority="4241" operator="lessThan">
      <formula>$C$4</formula>
    </cfRule>
  </conditionalFormatting>
  <conditionalFormatting sqref="BJ11">
    <cfRule type="cellIs" dxfId="1382" priority="4242" operator="lessThan">
      <formula>$C$4</formula>
    </cfRule>
  </conditionalFormatting>
  <conditionalFormatting sqref="BJ12">
    <cfRule type="cellIs" dxfId="1381" priority="4243" operator="lessThan">
      <formula>$C$4</formula>
    </cfRule>
  </conditionalFormatting>
  <conditionalFormatting sqref="BJ12">
    <cfRule type="cellIs" dxfId="1380" priority="4244" operator="lessThan">
      <formula>$C$4</formula>
    </cfRule>
  </conditionalFormatting>
  <conditionalFormatting sqref="BJ13">
    <cfRule type="cellIs" dxfId="1379" priority="4245" operator="lessThan">
      <formula>$C$4</formula>
    </cfRule>
  </conditionalFormatting>
  <conditionalFormatting sqref="BJ13">
    <cfRule type="cellIs" dxfId="1378" priority="4246" operator="lessThan">
      <formula>$C$4</formula>
    </cfRule>
  </conditionalFormatting>
  <conditionalFormatting sqref="BJ14">
    <cfRule type="cellIs" dxfId="1377" priority="4247" operator="lessThan">
      <formula>$C$4</formula>
    </cfRule>
  </conditionalFormatting>
  <conditionalFormatting sqref="BJ14">
    <cfRule type="cellIs" dxfId="1376" priority="4248" operator="lessThan">
      <formula>$C$4</formula>
    </cfRule>
  </conditionalFormatting>
  <conditionalFormatting sqref="BJ15">
    <cfRule type="cellIs" dxfId="1375" priority="4249" operator="lessThan">
      <formula>$C$4</formula>
    </cfRule>
  </conditionalFormatting>
  <conditionalFormatting sqref="BJ15">
    <cfRule type="cellIs" dxfId="1374" priority="4250" operator="lessThan">
      <formula>$C$4</formula>
    </cfRule>
  </conditionalFormatting>
  <conditionalFormatting sqref="BJ16">
    <cfRule type="cellIs" dxfId="1373" priority="4251" operator="lessThan">
      <formula>$C$4</formula>
    </cfRule>
  </conditionalFormatting>
  <conditionalFormatting sqref="BJ16">
    <cfRule type="cellIs" dxfId="1372" priority="4252" operator="lessThan">
      <formula>$C$4</formula>
    </cfRule>
  </conditionalFormatting>
  <conditionalFormatting sqref="BJ17">
    <cfRule type="cellIs" dxfId="1371" priority="4253" operator="lessThan">
      <formula>$C$4</formula>
    </cfRule>
  </conditionalFormatting>
  <conditionalFormatting sqref="BJ17">
    <cfRule type="cellIs" dxfId="1370" priority="4254" operator="lessThan">
      <formula>$C$4</formula>
    </cfRule>
  </conditionalFormatting>
  <conditionalFormatting sqref="BJ18">
    <cfRule type="cellIs" dxfId="1369" priority="4255" operator="lessThan">
      <formula>$C$4</formula>
    </cfRule>
  </conditionalFormatting>
  <conditionalFormatting sqref="BJ18">
    <cfRule type="cellIs" dxfId="1368" priority="4256" operator="lessThan">
      <formula>$C$4</formula>
    </cfRule>
  </conditionalFormatting>
  <conditionalFormatting sqref="BJ19">
    <cfRule type="cellIs" dxfId="1367" priority="4257" operator="lessThan">
      <formula>$C$4</formula>
    </cfRule>
  </conditionalFormatting>
  <conditionalFormatting sqref="BJ19">
    <cfRule type="cellIs" dxfId="1366" priority="4258" operator="lessThan">
      <formula>$C$4</formula>
    </cfRule>
  </conditionalFormatting>
  <conditionalFormatting sqref="BJ20">
    <cfRule type="cellIs" dxfId="1365" priority="4259" operator="lessThan">
      <formula>$C$4</formula>
    </cfRule>
  </conditionalFormatting>
  <conditionalFormatting sqref="BJ20">
    <cfRule type="cellIs" dxfId="1364" priority="4260" operator="lessThan">
      <formula>$C$4</formula>
    </cfRule>
  </conditionalFormatting>
  <conditionalFormatting sqref="BJ21">
    <cfRule type="cellIs" dxfId="1363" priority="4261" operator="lessThan">
      <formula>$C$4</formula>
    </cfRule>
  </conditionalFormatting>
  <conditionalFormatting sqref="BJ21">
    <cfRule type="cellIs" dxfId="1362" priority="4262" operator="lessThan">
      <formula>$C$4</formula>
    </cfRule>
  </conditionalFormatting>
  <conditionalFormatting sqref="BJ22">
    <cfRule type="cellIs" dxfId="1361" priority="4263" operator="lessThan">
      <formula>$C$4</formula>
    </cfRule>
  </conditionalFormatting>
  <conditionalFormatting sqref="BJ22">
    <cfRule type="cellIs" dxfId="1360" priority="4264" operator="lessThan">
      <formula>$C$4</formula>
    </cfRule>
  </conditionalFormatting>
  <conditionalFormatting sqref="BJ23">
    <cfRule type="cellIs" dxfId="1359" priority="4265" operator="lessThan">
      <formula>$C$4</formula>
    </cfRule>
  </conditionalFormatting>
  <conditionalFormatting sqref="BJ23">
    <cfRule type="cellIs" dxfId="1358" priority="4266" operator="lessThan">
      <formula>$C$4</formula>
    </cfRule>
  </conditionalFormatting>
  <conditionalFormatting sqref="BJ24">
    <cfRule type="cellIs" dxfId="1357" priority="4267" operator="lessThan">
      <formula>$C$4</formula>
    </cfRule>
  </conditionalFormatting>
  <conditionalFormatting sqref="BJ24">
    <cfRule type="cellIs" dxfId="1356" priority="4268" operator="lessThan">
      <formula>$C$4</formula>
    </cfRule>
  </conditionalFormatting>
  <conditionalFormatting sqref="BJ25">
    <cfRule type="cellIs" dxfId="1355" priority="4269" operator="lessThan">
      <formula>$C$4</formula>
    </cfRule>
  </conditionalFormatting>
  <conditionalFormatting sqref="BJ25">
    <cfRule type="cellIs" dxfId="1354" priority="4270" operator="lessThan">
      <formula>$C$4</formula>
    </cfRule>
  </conditionalFormatting>
  <conditionalFormatting sqref="BJ26">
    <cfRule type="cellIs" dxfId="1353" priority="4271" operator="lessThan">
      <formula>$C$4</formula>
    </cfRule>
  </conditionalFormatting>
  <conditionalFormatting sqref="BJ26">
    <cfRule type="cellIs" dxfId="1352" priority="4272" operator="lessThan">
      <formula>$C$4</formula>
    </cfRule>
  </conditionalFormatting>
  <conditionalFormatting sqref="BJ27">
    <cfRule type="cellIs" dxfId="1351" priority="4273" operator="lessThan">
      <formula>$C$4</formula>
    </cfRule>
  </conditionalFormatting>
  <conditionalFormatting sqref="BJ27">
    <cfRule type="cellIs" dxfId="1350" priority="4274" operator="lessThan">
      <formula>$C$4</formula>
    </cfRule>
  </conditionalFormatting>
  <conditionalFormatting sqref="BJ28">
    <cfRule type="cellIs" dxfId="1349" priority="4275" operator="lessThan">
      <formula>$C$4</formula>
    </cfRule>
  </conditionalFormatting>
  <conditionalFormatting sqref="BJ28">
    <cfRule type="cellIs" dxfId="1348" priority="4276" operator="lessThan">
      <formula>$C$4</formula>
    </cfRule>
  </conditionalFormatting>
  <conditionalFormatting sqref="BJ29">
    <cfRule type="cellIs" dxfId="1347" priority="4277" operator="lessThan">
      <formula>$C$4</formula>
    </cfRule>
  </conditionalFormatting>
  <conditionalFormatting sqref="BJ29">
    <cfRule type="cellIs" dxfId="1346" priority="4278" operator="lessThan">
      <formula>$C$4</formula>
    </cfRule>
  </conditionalFormatting>
  <conditionalFormatting sqref="BJ30">
    <cfRule type="cellIs" dxfId="1345" priority="4279" operator="lessThan">
      <formula>$C$4</formula>
    </cfRule>
  </conditionalFormatting>
  <conditionalFormatting sqref="BJ30">
    <cfRule type="cellIs" dxfId="1344" priority="4280" operator="lessThan">
      <formula>$C$4</formula>
    </cfRule>
  </conditionalFormatting>
  <conditionalFormatting sqref="BJ31">
    <cfRule type="cellIs" dxfId="1343" priority="4281" operator="lessThan">
      <formula>$C$4</formula>
    </cfRule>
  </conditionalFormatting>
  <conditionalFormatting sqref="BJ31">
    <cfRule type="cellIs" dxfId="1342" priority="4282" operator="lessThan">
      <formula>$C$4</formula>
    </cfRule>
  </conditionalFormatting>
  <conditionalFormatting sqref="BJ32">
    <cfRule type="cellIs" dxfId="1341" priority="4283" operator="lessThan">
      <formula>$C$4</formula>
    </cfRule>
  </conditionalFormatting>
  <conditionalFormatting sqref="BJ32">
    <cfRule type="cellIs" dxfId="1340" priority="4284" operator="lessThan">
      <formula>$C$4</formula>
    </cfRule>
  </conditionalFormatting>
  <conditionalFormatting sqref="BJ33">
    <cfRule type="cellIs" dxfId="1339" priority="4285" operator="lessThan">
      <formula>$C$4</formula>
    </cfRule>
  </conditionalFormatting>
  <conditionalFormatting sqref="BJ33">
    <cfRule type="cellIs" dxfId="1338" priority="4286" operator="lessThan">
      <formula>$C$4</formula>
    </cfRule>
  </conditionalFormatting>
  <conditionalFormatting sqref="BJ34">
    <cfRule type="cellIs" dxfId="1337" priority="4287" operator="lessThan">
      <formula>$C$4</formula>
    </cfRule>
  </conditionalFormatting>
  <conditionalFormatting sqref="BJ34">
    <cfRule type="cellIs" dxfId="1336" priority="4288" operator="lessThan">
      <formula>$C$4</formula>
    </cfRule>
  </conditionalFormatting>
  <conditionalFormatting sqref="BJ35">
    <cfRule type="cellIs" dxfId="1335" priority="4289" operator="lessThan">
      <formula>$C$4</formula>
    </cfRule>
  </conditionalFormatting>
  <conditionalFormatting sqref="BJ35">
    <cfRule type="cellIs" dxfId="1334" priority="4290" operator="lessThan">
      <formula>$C$4</formula>
    </cfRule>
  </conditionalFormatting>
  <conditionalFormatting sqref="BJ36">
    <cfRule type="cellIs" dxfId="1333" priority="4291" operator="lessThan">
      <formula>$C$4</formula>
    </cfRule>
  </conditionalFormatting>
  <conditionalFormatting sqref="BJ36">
    <cfRule type="cellIs" dxfId="1332" priority="4292" operator="lessThan">
      <formula>$C$4</formula>
    </cfRule>
  </conditionalFormatting>
  <conditionalFormatting sqref="BJ37">
    <cfRule type="cellIs" dxfId="1331" priority="4293" operator="lessThan">
      <formula>$C$4</formula>
    </cfRule>
  </conditionalFormatting>
  <conditionalFormatting sqref="BJ37">
    <cfRule type="cellIs" dxfId="1330" priority="4294" operator="lessThan">
      <formula>$C$4</formula>
    </cfRule>
  </conditionalFormatting>
  <conditionalFormatting sqref="BJ38">
    <cfRule type="cellIs" dxfId="1329" priority="4295" operator="lessThan">
      <formula>$C$4</formula>
    </cfRule>
  </conditionalFormatting>
  <conditionalFormatting sqref="BJ38">
    <cfRule type="cellIs" dxfId="1328" priority="4296" operator="lessThan">
      <formula>$C$4</formula>
    </cfRule>
  </conditionalFormatting>
  <conditionalFormatting sqref="BJ39">
    <cfRule type="cellIs" dxfId="1327" priority="4297" operator="lessThan">
      <formula>$C$4</formula>
    </cfRule>
  </conditionalFormatting>
  <conditionalFormatting sqref="BJ39">
    <cfRule type="cellIs" dxfId="1326" priority="4298" operator="lessThan">
      <formula>$C$4</formula>
    </cfRule>
  </conditionalFormatting>
  <conditionalFormatting sqref="BJ40">
    <cfRule type="cellIs" dxfId="1325" priority="4299" operator="lessThan">
      <formula>$C$4</formula>
    </cfRule>
  </conditionalFormatting>
  <conditionalFormatting sqref="BJ40">
    <cfRule type="cellIs" dxfId="1324" priority="4300" operator="lessThan">
      <formula>$C$4</formula>
    </cfRule>
  </conditionalFormatting>
  <conditionalFormatting sqref="BJ41">
    <cfRule type="cellIs" dxfId="1323" priority="4301" operator="lessThan">
      <formula>$C$4</formula>
    </cfRule>
  </conditionalFormatting>
  <conditionalFormatting sqref="BJ41">
    <cfRule type="cellIs" dxfId="1322" priority="4302" operator="lessThan">
      <formula>$C$4</formula>
    </cfRule>
  </conditionalFormatting>
  <conditionalFormatting sqref="BJ42">
    <cfRule type="cellIs" dxfId="1321" priority="4303" operator="lessThan">
      <formula>$C$4</formula>
    </cfRule>
  </conditionalFormatting>
  <conditionalFormatting sqref="BJ42">
    <cfRule type="cellIs" dxfId="1320" priority="4304" operator="lessThan">
      <formula>$C$4</formula>
    </cfRule>
  </conditionalFormatting>
  <conditionalFormatting sqref="BJ43">
    <cfRule type="cellIs" dxfId="1319" priority="4305" operator="lessThan">
      <formula>$C$4</formula>
    </cfRule>
  </conditionalFormatting>
  <conditionalFormatting sqref="BJ43">
    <cfRule type="cellIs" dxfId="1318" priority="4306" operator="lessThan">
      <formula>$C$4</formula>
    </cfRule>
  </conditionalFormatting>
  <conditionalFormatting sqref="BJ44">
    <cfRule type="cellIs" dxfId="1317" priority="4307" operator="lessThan">
      <formula>$C$4</formula>
    </cfRule>
  </conditionalFormatting>
  <conditionalFormatting sqref="BJ44">
    <cfRule type="cellIs" dxfId="1316" priority="4308" operator="lessThan">
      <formula>$C$4</formula>
    </cfRule>
  </conditionalFormatting>
  <conditionalFormatting sqref="BJ45">
    <cfRule type="cellIs" dxfId="1315" priority="4309" operator="lessThan">
      <formula>$C$4</formula>
    </cfRule>
  </conditionalFormatting>
  <conditionalFormatting sqref="BJ45">
    <cfRule type="cellIs" dxfId="1314" priority="4310" operator="lessThan">
      <formula>$C$4</formula>
    </cfRule>
  </conditionalFormatting>
  <conditionalFormatting sqref="BJ46">
    <cfRule type="cellIs" dxfId="1313" priority="4311" operator="lessThan">
      <formula>$C$4</formula>
    </cfRule>
  </conditionalFormatting>
  <conditionalFormatting sqref="BJ46">
    <cfRule type="cellIs" dxfId="1312" priority="4312" operator="lessThan">
      <formula>$C$4</formula>
    </cfRule>
  </conditionalFormatting>
  <conditionalFormatting sqref="BJ47">
    <cfRule type="cellIs" dxfId="1311" priority="4313" operator="lessThan">
      <formula>$C$4</formula>
    </cfRule>
  </conditionalFormatting>
  <conditionalFormatting sqref="BJ47">
    <cfRule type="cellIs" dxfId="1310" priority="4314" operator="lessThan">
      <formula>$C$4</formula>
    </cfRule>
  </conditionalFormatting>
  <conditionalFormatting sqref="BJ48">
    <cfRule type="cellIs" dxfId="1309" priority="4315" operator="lessThan">
      <formula>$C$4</formula>
    </cfRule>
  </conditionalFormatting>
  <conditionalFormatting sqref="BJ48">
    <cfRule type="cellIs" dxfId="1308" priority="4316" operator="lessThan">
      <formula>$C$4</formula>
    </cfRule>
  </conditionalFormatting>
  <conditionalFormatting sqref="BJ49">
    <cfRule type="cellIs" dxfId="1307" priority="4317" operator="lessThan">
      <formula>$C$4</formula>
    </cfRule>
  </conditionalFormatting>
  <conditionalFormatting sqref="BJ49">
    <cfRule type="cellIs" dxfId="1306" priority="4318" operator="lessThan">
      <formula>$C$4</formula>
    </cfRule>
  </conditionalFormatting>
  <conditionalFormatting sqref="BJ50">
    <cfRule type="cellIs" dxfId="1305" priority="4319" operator="lessThan">
      <formula>$C$4</formula>
    </cfRule>
  </conditionalFormatting>
  <conditionalFormatting sqref="BJ50">
    <cfRule type="cellIs" dxfId="1304" priority="4320" operator="lessThan">
      <formula>$C$4</formula>
    </cfRule>
  </conditionalFormatting>
  <conditionalFormatting sqref="BJ51">
    <cfRule type="cellIs" dxfId="1303" priority="4321" operator="lessThan">
      <formula>$C$4</formula>
    </cfRule>
  </conditionalFormatting>
  <conditionalFormatting sqref="BJ51">
    <cfRule type="cellIs" dxfId="1302" priority="4322" operator="lessThan">
      <formula>$C$4</formula>
    </cfRule>
  </conditionalFormatting>
  <conditionalFormatting sqref="BJ52">
    <cfRule type="cellIs" dxfId="1301" priority="4323" operator="lessThan">
      <formula>$C$4</formula>
    </cfRule>
  </conditionalFormatting>
  <conditionalFormatting sqref="BJ52">
    <cfRule type="cellIs" dxfId="1300" priority="4324" operator="lessThan">
      <formula>$C$4</formula>
    </cfRule>
  </conditionalFormatting>
  <conditionalFormatting sqref="BJ53">
    <cfRule type="cellIs" dxfId="1299" priority="4325" operator="lessThan">
      <formula>$C$4</formula>
    </cfRule>
  </conditionalFormatting>
  <conditionalFormatting sqref="BJ53">
    <cfRule type="cellIs" dxfId="1298" priority="4326" operator="lessThan">
      <formula>$C$4</formula>
    </cfRule>
  </conditionalFormatting>
  <conditionalFormatting sqref="BJ54">
    <cfRule type="cellIs" dxfId="1297" priority="4327" operator="lessThan">
      <formula>$C$4</formula>
    </cfRule>
  </conditionalFormatting>
  <conditionalFormatting sqref="BJ54">
    <cfRule type="cellIs" dxfId="1296" priority="4328" operator="lessThan">
      <formula>$C$4</formula>
    </cfRule>
  </conditionalFormatting>
  <conditionalFormatting sqref="BJ55">
    <cfRule type="cellIs" dxfId="1295" priority="4329" operator="lessThan">
      <formula>$C$4</formula>
    </cfRule>
  </conditionalFormatting>
  <conditionalFormatting sqref="BJ55">
    <cfRule type="cellIs" dxfId="1294" priority="4330" operator="lessThan">
      <formula>$C$4</formula>
    </cfRule>
  </conditionalFormatting>
  <conditionalFormatting sqref="BJ56">
    <cfRule type="cellIs" dxfId="1293" priority="4331" operator="lessThan">
      <formula>$C$4</formula>
    </cfRule>
  </conditionalFormatting>
  <conditionalFormatting sqref="BJ56">
    <cfRule type="cellIs" dxfId="1292" priority="4332" operator="lessThan">
      <formula>$C$4</formula>
    </cfRule>
  </conditionalFormatting>
  <conditionalFormatting sqref="BJ57">
    <cfRule type="cellIs" dxfId="1291" priority="4333" operator="lessThan">
      <formula>$C$4</formula>
    </cfRule>
  </conditionalFormatting>
  <conditionalFormatting sqref="BJ57">
    <cfRule type="cellIs" dxfId="1290" priority="4334" operator="lessThan">
      <formula>$C$4</formula>
    </cfRule>
  </conditionalFormatting>
  <conditionalFormatting sqref="BJ58">
    <cfRule type="cellIs" dxfId="1289" priority="4335" operator="lessThan">
      <formula>$C$4</formula>
    </cfRule>
  </conditionalFormatting>
  <conditionalFormatting sqref="BJ58">
    <cfRule type="cellIs" dxfId="1288" priority="4336" operator="lessThan">
      <formula>$C$4</formula>
    </cfRule>
  </conditionalFormatting>
  <conditionalFormatting sqref="BJ59">
    <cfRule type="cellIs" dxfId="1287" priority="4337" operator="lessThan">
      <formula>$C$4</formula>
    </cfRule>
  </conditionalFormatting>
  <conditionalFormatting sqref="BJ59">
    <cfRule type="cellIs" dxfId="1286" priority="4338" operator="lessThan">
      <formula>$C$4</formula>
    </cfRule>
  </conditionalFormatting>
  <conditionalFormatting sqref="BJ60">
    <cfRule type="cellIs" dxfId="1285" priority="4339" operator="lessThan">
      <formula>$C$4</formula>
    </cfRule>
  </conditionalFormatting>
  <conditionalFormatting sqref="BJ60">
    <cfRule type="cellIs" dxfId="1284" priority="4340" operator="lessThan">
      <formula>$C$4</formula>
    </cfRule>
  </conditionalFormatting>
  <conditionalFormatting sqref="BK11">
    <cfRule type="cellIs" dxfId="1283" priority="4341" operator="lessThan">
      <formula>$C$4</formula>
    </cfRule>
  </conditionalFormatting>
  <conditionalFormatting sqref="BK11">
    <cfRule type="cellIs" dxfId="1282" priority="4342" operator="lessThan">
      <formula>$C$4</formula>
    </cfRule>
  </conditionalFormatting>
  <conditionalFormatting sqref="BK12">
    <cfRule type="cellIs" dxfId="1281" priority="4343" operator="lessThan">
      <formula>$C$4</formula>
    </cfRule>
  </conditionalFormatting>
  <conditionalFormatting sqref="BK12">
    <cfRule type="cellIs" dxfId="1280" priority="4344" operator="lessThan">
      <formula>$C$4</formula>
    </cfRule>
  </conditionalFormatting>
  <conditionalFormatting sqref="BK13">
    <cfRule type="cellIs" dxfId="1279" priority="4345" operator="lessThan">
      <formula>$C$4</formula>
    </cfRule>
  </conditionalFormatting>
  <conditionalFormatting sqref="BK13">
    <cfRule type="cellIs" dxfId="1278" priority="4346" operator="lessThan">
      <formula>$C$4</formula>
    </cfRule>
  </conditionalFormatting>
  <conditionalFormatting sqref="BK14">
    <cfRule type="cellIs" dxfId="1277" priority="4347" operator="lessThan">
      <formula>$C$4</formula>
    </cfRule>
  </conditionalFormatting>
  <conditionalFormatting sqref="BK14">
    <cfRule type="cellIs" dxfId="1276" priority="4348" operator="lessThan">
      <formula>$C$4</formula>
    </cfRule>
  </conditionalFormatting>
  <conditionalFormatting sqref="BK15">
    <cfRule type="cellIs" dxfId="1275" priority="4349" operator="lessThan">
      <formula>$C$4</formula>
    </cfRule>
  </conditionalFormatting>
  <conditionalFormatting sqref="BK15">
    <cfRule type="cellIs" dxfId="1274" priority="4350" operator="lessThan">
      <formula>$C$4</formula>
    </cfRule>
  </conditionalFormatting>
  <conditionalFormatting sqref="BK16">
    <cfRule type="cellIs" dxfId="1273" priority="4351" operator="lessThan">
      <formula>$C$4</formula>
    </cfRule>
  </conditionalFormatting>
  <conditionalFormatting sqref="BK16">
    <cfRule type="cellIs" dxfId="1272" priority="4352" operator="lessThan">
      <formula>$C$4</formula>
    </cfRule>
  </conditionalFormatting>
  <conditionalFormatting sqref="BK17">
    <cfRule type="cellIs" dxfId="1271" priority="4353" operator="lessThan">
      <formula>$C$4</formula>
    </cfRule>
  </conditionalFormatting>
  <conditionalFormatting sqref="BK17">
    <cfRule type="cellIs" dxfId="1270" priority="4354" operator="lessThan">
      <formula>$C$4</formula>
    </cfRule>
  </conditionalFormatting>
  <conditionalFormatting sqref="BK18">
    <cfRule type="cellIs" dxfId="1269" priority="4355" operator="lessThan">
      <formula>$C$4</formula>
    </cfRule>
  </conditionalFormatting>
  <conditionalFormatting sqref="BK18">
    <cfRule type="cellIs" dxfId="1268" priority="4356" operator="lessThan">
      <formula>$C$4</formula>
    </cfRule>
  </conditionalFormatting>
  <conditionalFormatting sqref="BK19">
    <cfRule type="cellIs" dxfId="1267" priority="4357" operator="lessThan">
      <formula>$C$4</formula>
    </cfRule>
  </conditionalFormatting>
  <conditionalFormatting sqref="BK19">
    <cfRule type="cellIs" dxfId="1266" priority="4358" operator="lessThan">
      <formula>$C$4</formula>
    </cfRule>
  </conditionalFormatting>
  <conditionalFormatting sqref="BK20">
    <cfRule type="cellIs" dxfId="1265" priority="4359" operator="lessThan">
      <formula>$C$4</formula>
    </cfRule>
  </conditionalFormatting>
  <conditionalFormatting sqref="BK20">
    <cfRule type="cellIs" dxfId="1264" priority="4360" operator="lessThan">
      <formula>$C$4</formula>
    </cfRule>
  </conditionalFormatting>
  <conditionalFormatting sqref="BK21">
    <cfRule type="cellIs" dxfId="1263" priority="4361" operator="lessThan">
      <formula>$C$4</formula>
    </cfRule>
  </conditionalFormatting>
  <conditionalFormatting sqref="BK21">
    <cfRule type="cellIs" dxfId="1262" priority="4362" operator="lessThan">
      <formula>$C$4</formula>
    </cfRule>
  </conditionalFormatting>
  <conditionalFormatting sqref="BK22">
    <cfRule type="cellIs" dxfId="1261" priority="4363" operator="lessThan">
      <formula>$C$4</formula>
    </cfRule>
  </conditionalFormatting>
  <conditionalFormatting sqref="BK22">
    <cfRule type="cellIs" dxfId="1260" priority="4364" operator="lessThan">
      <formula>$C$4</formula>
    </cfRule>
  </conditionalFormatting>
  <conditionalFormatting sqref="BK23">
    <cfRule type="cellIs" dxfId="1259" priority="4365" operator="lessThan">
      <formula>$C$4</formula>
    </cfRule>
  </conditionalFormatting>
  <conditionalFormatting sqref="BK23">
    <cfRule type="cellIs" dxfId="1258" priority="4366" operator="lessThan">
      <formula>$C$4</formula>
    </cfRule>
  </conditionalFormatting>
  <conditionalFormatting sqref="BK24">
    <cfRule type="cellIs" dxfId="1257" priority="4367" operator="lessThan">
      <formula>$C$4</formula>
    </cfRule>
  </conditionalFormatting>
  <conditionalFormatting sqref="BK24">
    <cfRule type="cellIs" dxfId="1256" priority="4368" operator="lessThan">
      <formula>$C$4</formula>
    </cfRule>
  </conditionalFormatting>
  <conditionalFormatting sqref="BK25">
    <cfRule type="cellIs" dxfId="1255" priority="4369" operator="lessThan">
      <formula>$C$4</formula>
    </cfRule>
  </conditionalFormatting>
  <conditionalFormatting sqref="BK25">
    <cfRule type="cellIs" dxfId="1254" priority="4370" operator="lessThan">
      <formula>$C$4</formula>
    </cfRule>
  </conditionalFormatting>
  <conditionalFormatting sqref="BK26">
    <cfRule type="cellIs" dxfId="1253" priority="4371" operator="lessThan">
      <formula>$C$4</formula>
    </cfRule>
  </conditionalFormatting>
  <conditionalFormatting sqref="BK26">
    <cfRule type="cellIs" dxfId="1252" priority="4372" operator="lessThan">
      <formula>$C$4</formula>
    </cfRule>
  </conditionalFormatting>
  <conditionalFormatting sqref="BK27">
    <cfRule type="cellIs" dxfId="1251" priority="4373" operator="lessThan">
      <formula>$C$4</formula>
    </cfRule>
  </conditionalFormatting>
  <conditionalFormatting sqref="BK27">
    <cfRule type="cellIs" dxfId="1250" priority="4374" operator="lessThan">
      <formula>$C$4</formula>
    </cfRule>
  </conditionalFormatting>
  <conditionalFormatting sqref="BK28">
    <cfRule type="cellIs" dxfId="1249" priority="4375" operator="lessThan">
      <formula>$C$4</formula>
    </cfRule>
  </conditionalFormatting>
  <conditionalFormatting sqref="BK28">
    <cfRule type="cellIs" dxfId="1248" priority="4376" operator="lessThan">
      <formula>$C$4</formula>
    </cfRule>
  </conditionalFormatting>
  <conditionalFormatting sqref="BK29">
    <cfRule type="cellIs" dxfId="1247" priority="4377" operator="lessThan">
      <formula>$C$4</formula>
    </cfRule>
  </conditionalFormatting>
  <conditionalFormatting sqref="BK29">
    <cfRule type="cellIs" dxfId="1246" priority="4378" operator="lessThan">
      <formula>$C$4</formula>
    </cfRule>
  </conditionalFormatting>
  <conditionalFormatting sqref="BK30">
    <cfRule type="cellIs" dxfId="1245" priority="4379" operator="lessThan">
      <formula>$C$4</formula>
    </cfRule>
  </conditionalFormatting>
  <conditionalFormatting sqref="BK30">
    <cfRule type="cellIs" dxfId="1244" priority="4380" operator="lessThan">
      <formula>$C$4</formula>
    </cfRule>
  </conditionalFormatting>
  <conditionalFormatting sqref="BK31">
    <cfRule type="cellIs" dxfId="1243" priority="4381" operator="lessThan">
      <formula>$C$4</formula>
    </cfRule>
  </conditionalFormatting>
  <conditionalFormatting sqref="BK31">
    <cfRule type="cellIs" dxfId="1242" priority="4382" operator="lessThan">
      <formula>$C$4</formula>
    </cfRule>
  </conditionalFormatting>
  <conditionalFormatting sqref="BK32">
    <cfRule type="cellIs" dxfId="1241" priority="4383" operator="lessThan">
      <formula>$C$4</formula>
    </cfRule>
  </conditionalFormatting>
  <conditionalFormatting sqref="BK32">
    <cfRule type="cellIs" dxfId="1240" priority="4384" operator="lessThan">
      <formula>$C$4</formula>
    </cfRule>
  </conditionalFormatting>
  <conditionalFormatting sqref="BK33">
    <cfRule type="cellIs" dxfId="1239" priority="4385" operator="lessThan">
      <formula>$C$4</formula>
    </cfRule>
  </conditionalFormatting>
  <conditionalFormatting sqref="BK33">
    <cfRule type="cellIs" dxfId="1238" priority="4386" operator="lessThan">
      <formula>$C$4</formula>
    </cfRule>
  </conditionalFormatting>
  <conditionalFormatting sqref="BK34">
    <cfRule type="cellIs" dxfId="1237" priority="4387" operator="lessThan">
      <formula>$C$4</formula>
    </cfRule>
  </conditionalFormatting>
  <conditionalFormatting sqref="BK34">
    <cfRule type="cellIs" dxfId="1236" priority="4388" operator="lessThan">
      <formula>$C$4</formula>
    </cfRule>
  </conditionalFormatting>
  <conditionalFormatting sqref="BK35">
    <cfRule type="cellIs" dxfId="1235" priority="4389" operator="lessThan">
      <formula>$C$4</formula>
    </cfRule>
  </conditionalFormatting>
  <conditionalFormatting sqref="BK35">
    <cfRule type="cellIs" dxfId="1234" priority="4390" operator="lessThan">
      <formula>$C$4</formula>
    </cfRule>
  </conditionalFormatting>
  <conditionalFormatting sqref="BK36">
    <cfRule type="cellIs" dxfId="1233" priority="4391" operator="lessThan">
      <formula>$C$4</formula>
    </cfRule>
  </conditionalFormatting>
  <conditionalFormatting sqref="BK36">
    <cfRule type="cellIs" dxfId="1232" priority="4392" operator="lessThan">
      <formula>$C$4</formula>
    </cfRule>
  </conditionalFormatting>
  <conditionalFormatting sqref="BK37">
    <cfRule type="cellIs" dxfId="1231" priority="4393" operator="lessThan">
      <formula>$C$4</formula>
    </cfRule>
  </conditionalFormatting>
  <conditionalFormatting sqref="BK37">
    <cfRule type="cellIs" dxfId="1230" priority="4394" operator="lessThan">
      <formula>$C$4</formula>
    </cfRule>
  </conditionalFormatting>
  <conditionalFormatting sqref="BK38">
    <cfRule type="cellIs" dxfId="1229" priority="4395" operator="lessThan">
      <formula>$C$4</formula>
    </cfRule>
  </conditionalFormatting>
  <conditionalFormatting sqref="BK38">
    <cfRule type="cellIs" dxfId="1228" priority="4396" operator="lessThan">
      <formula>$C$4</formula>
    </cfRule>
  </conditionalFormatting>
  <conditionalFormatting sqref="BK39">
    <cfRule type="cellIs" dxfId="1227" priority="4397" operator="lessThan">
      <formula>$C$4</formula>
    </cfRule>
  </conditionalFormatting>
  <conditionalFormatting sqref="BK39">
    <cfRule type="cellIs" dxfId="1226" priority="4398" operator="lessThan">
      <formula>$C$4</formula>
    </cfRule>
  </conditionalFormatting>
  <conditionalFormatting sqref="BK40">
    <cfRule type="cellIs" dxfId="1225" priority="4399" operator="lessThan">
      <formula>$C$4</formula>
    </cfRule>
  </conditionalFormatting>
  <conditionalFormatting sqref="BK40">
    <cfRule type="cellIs" dxfId="1224" priority="4400" operator="lessThan">
      <formula>$C$4</formula>
    </cfRule>
  </conditionalFormatting>
  <conditionalFormatting sqref="BK41">
    <cfRule type="cellIs" dxfId="1223" priority="4401" operator="lessThan">
      <formula>$C$4</formula>
    </cfRule>
  </conditionalFormatting>
  <conditionalFormatting sqref="BK41">
    <cfRule type="cellIs" dxfId="1222" priority="4402" operator="lessThan">
      <formula>$C$4</formula>
    </cfRule>
  </conditionalFormatting>
  <conditionalFormatting sqref="BK42">
    <cfRule type="cellIs" dxfId="1221" priority="4403" operator="lessThan">
      <formula>$C$4</formula>
    </cfRule>
  </conditionalFormatting>
  <conditionalFormatting sqref="BK42">
    <cfRule type="cellIs" dxfId="1220" priority="4404" operator="lessThan">
      <formula>$C$4</formula>
    </cfRule>
  </conditionalFormatting>
  <conditionalFormatting sqref="BK43">
    <cfRule type="cellIs" dxfId="1219" priority="4405" operator="lessThan">
      <formula>$C$4</formula>
    </cfRule>
  </conditionalFormatting>
  <conditionalFormatting sqref="BK43">
    <cfRule type="cellIs" dxfId="1218" priority="4406" operator="lessThan">
      <formula>$C$4</formula>
    </cfRule>
  </conditionalFormatting>
  <conditionalFormatting sqref="BK44">
    <cfRule type="cellIs" dxfId="1217" priority="4407" operator="lessThan">
      <formula>$C$4</formula>
    </cfRule>
  </conditionalFormatting>
  <conditionalFormatting sqref="BK44">
    <cfRule type="cellIs" dxfId="1216" priority="4408" operator="lessThan">
      <formula>$C$4</formula>
    </cfRule>
  </conditionalFormatting>
  <conditionalFormatting sqref="BK45">
    <cfRule type="cellIs" dxfId="1215" priority="4409" operator="lessThan">
      <formula>$C$4</formula>
    </cfRule>
  </conditionalFormatting>
  <conditionalFormatting sqref="BK45">
    <cfRule type="cellIs" dxfId="1214" priority="4410" operator="lessThan">
      <formula>$C$4</formula>
    </cfRule>
  </conditionalFormatting>
  <conditionalFormatting sqref="BK46">
    <cfRule type="cellIs" dxfId="1213" priority="4411" operator="lessThan">
      <formula>$C$4</formula>
    </cfRule>
  </conditionalFormatting>
  <conditionalFormatting sqref="BK46">
    <cfRule type="cellIs" dxfId="1212" priority="4412" operator="lessThan">
      <formula>$C$4</formula>
    </cfRule>
  </conditionalFormatting>
  <conditionalFormatting sqref="BK47">
    <cfRule type="cellIs" dxfId="1211" priority="4413" operator="lessThan">
      <formula>$C$4</formula>
    </cfRule>
  </conditionalFormatting>
  <conditionalFormatting sqref="BK47">
    <cfRule type="cellIs" dxfId="1210" priority="4414" operator="lessThan">
      <formula>$C$4</formula>
    </cfRule>
  </conditionalFormatting>
  <conditionalFormatting sqref="BK48">
    <cfRule type="cellIs" dxfId="1209" priority="4415" operator="lessThan">
      <formula>$C$4</formula>
    </cfRule>
  </conditionalFormatting>
  <conditionalFormatting sqref="BK48">
    <cfRule type="cellIs" dxfId="1208" priority="4416" operator="lessThan">
      <formula>$C$4</formula>
    </cfRule>
  </conditionalFormatting>
  <conditionalFormatting sqref="BK49">
    <cfRule type="cellIs" dxfId="1207" priority="4417" operator="lessThan">
      <formula>$C$4</formula>
    </cfRule>
  </conditionalFormatting>
  <conditionalFormatting sqref="BK49">
    <cfRule type="cellIs" dxfId="1206" priority="4418" operator="lessThan">
      <formula>$C$4</formula>
    </cfRule>
  </conditionalFormatting>
  <conditionalFormatting sqref="BK50">
    <cfRule type="cellIs" dxfId="1205" priority="4419" operator="lessThan">
      <formula>$C$4</formula>
    </cfRule>
  </conditionalFormatting>
  <conditionalFormatting sqref="BK50">
    <cfRule type="cellIs" dxfId="1204" priority="4420" operator="lessThan">
      <formula>$C$4</formula>
    </cfRule>
  </conditionalFormatting>
  <conditionalFormatting sqref="BK51">
    <cfRule type="cellIs" dxfId="1203" priority="4421" operator="lessThan">
      <formula>$C$4</formula>
    </cfRule>
  </conditionalFormatting>
  <conditionalFormatting sqref="BK51">
    <cfRule type="cellIs" dxfId="1202" priority="4422" operator="lessThan">
      <formula>$C$4</formula>
    </cfRule>
  </conditionalFormatting>
  <conditionalFormatting sqref="BK52">
    <cfRule type="cellIs" dxfId="1201" priority="4423" operator="lessThan">
      <formula>$C$4</formula>
    </cfRule>
  </conditionalFormatting>
  <conditionalFormatting sqref="BK52">
    <cfRule type="cellIs" dxfId="1200" priority="4424" operator="lessThan">
      <formula>$C$4</formula>
    </cfRule>
  </conditionalFormatting>
  <conditionalFormatting sqref="BK53">
    <cfRule type="cellIs" dxfId="1199" priority="4425" operator="lessThan">
      <formula>$C$4</formula>
    </cfRule>
  </conditionalFormatting>
  <conditionalFormatting sqref="BK53">
    <cfRule type="cellIs" dxfId="1198" priority="4426" operator="lessThan">
      <formula>$C$4</formula>
    </cfRule>
  </conditionalFormatting>
  <conditionalFormatting sqref="BK54">
    <cfRule type="cellIs" dxfId="1197" priority="4427" operator="lessThan">
      <formula>$C$4</formula>
    </cfRule>
  </conditionalFormatting>
  <conditionalFormatting sqref="BK54">
    <cfRule type="cellIs" dxfId="1196" priority="4428" operator="lessThan">
      <formula>$C$4</formula>
    </cfRule>
  </conditionalFormatting>
  <conditionalFormatting sqref="BK55">
    <cfRule type="cellIs" dxfId="1195" priority="4429" operator="lessThan">
      <formula>$C$4</formula>
    </cfRule>
  </conditionalFormatting>
  <conditionalFormatting sqref="BK55">
    <cfRule type="cellIs" dxfId="1194" priority="4430" operator="lessThan">
      <formula>$C$4</formula>
    </cfRule>
  </conditionalFormatting>
  <conditionalFormatting sqref="BK56">
    <cfRule type="cellIs" dxfId="1193" priority="4431" operator="lessThan">
      <formula>$C$4</formula>
    </cfRule>
  </conditionalFormatting>
  <conditionalFormatting sqref="BK56">
    <cfRule type="cellIs" dxfId="1192" priority="4432" operator="lessThan">
      <formula>$C$4</formula>
    </cfRule>
  </conditionalFormatting>
  <conditionalFormatting sqref="BK57">
    <cfRule type="cellIs" dxfId="1191" priority="4433" operator="lessThan">
      <formula>$C$4</formula>
    </cfRule>
  </conditionalFormatting>
  <conditionalFormatting sqref="BK57">
    <cfRule type="cellIs" dxfId="1190" priority="4434" operator="lessThan">
      <formula>$C$4</formula>
    </cfRule>
  </conditionalFormatting>
  <conditionalFormatting sqref="BK58">
    <cfRule type="cellIs" dxfId="1189" priority="4435" operator="lessThan">
      <formula>$C$4</formula>
    </cfRule>
  </conditionalFormatting>
  <conditionalFormatting sqref="BK58">
    <cfRule type="cellIs" dxfId="1188" priority="4436" operator="lessThan">
      <formula>$C$4</formula>
    </cfRule>
  </conditionalFormatting>
  <conditionalFormatting sqref="BK59">
    <cfRule type="cellIs" dxfId="1187" priority="4437" operator="lessThan">
      <formula>$C$4</formula>
    </cfRule>
  </conditionalFormatting>
  <conditionalFormatting sqref="BK59">
    <cfRule type="cellIs" dxfId="1186" priority="4438" operator="lessThan">
      <formula>$C$4</formula>
    </cfRule>
  </conditionalFormatting>
  <conditionalFormatting sqref="BK60">
    <cfRule type="cellIs" dxfId="1185" priority="4439" operator="lessThan">
      <formula>$C$4</formula>
    </cfRule>
  </conditionalFormatting>
  <conditionalFormatting sqref="BK60">
    <cfRule type="cellIs" dxfId="1184" priority="4440" operator="lessThan">
      <formula>$C$4</formula>
    </cfRule>
  </conditionalFormatting>
  <conditionalFormatting sqref="BL11">
    <cfRule type="cellIs" dxfId="1183" priority="4441" operator="lessThan">
      <formula>$C$4</formula>
    </cfRule>
  </conditionalFormatting>
  <conditionalFormatting sqref="BL11">
    <cfRule type="cellIs" dxfId="1182" priority="4442" operator="lessThan">
      <formula>$C$4</formula>
    </cfRule>
  </conditionalFormatting>
  <conditionalFormatting sqref="BL12">
    <cfRule type="cellIs" dxfId="1181" priority="4443" operator="lessThan">
      <formula>$C$4</formula>
    </cfRule>
  </conditionalFormatting>
  <conditionalFormatting sqref="BL12">
    <cfRule type="cellIs" dxfId="1180" priority="4444" operator="lessThan">
      <formula>$C$4</formula>
    </cfRule>
  </conditionalFormatting>
  <conditionalFormatting sqref="BL13">
    <cfRule type="cellIs" dxfId="1179" priority="4445" operator="lessThan">
      <formula>$C$4</formula>
    </cfRule>
  </conditionalFormatting>
  <conditionalFormatting sqref="BL13">
    <cfRule type="cellIs" dxfId="1178" priority="4446" operator="lessThan">
      <formula>$C$4</formula>
    </cfRule>
  </conditionalFormatting>
  <conditionalFormatting sqref="BL14">
    <cfRule type="cellIs" dxfId="1177" priority="4447" operator="lessThan">
      <formula>$C$4</formula>
    </cfRule>
  </conditionalFormatting>
  <conditionalFormatting sqref="BL14">
    <cfRule type="cellIs" dxfId="1176" priority="4448" operator="lessThan">
      <formula>$C$4</formula>
    </cfRule>
  </conditionalFormatting>
  <conditionalFormatting sqref="BL15">
    <cfRule type="cellIs" dxfId="1175" priority="4449" operator="lessThan">
      <formula>$C$4</formula>
    </cfRule>
  </conditionalFormatting>
  <conditionalFormatting sqref="BL15">
    <cfRule type="cellIs" dxfId="1174" priority="4450" operator="lessThan">
      <formula>$C$4</formula>
    </cfRule>
  </conditionalFormatting>
  <conditionalFormatting sqref="BL16">
    <cfRule type="cellIs" dxfId="1173" priority="4451" operator="lessThan">
      <formula>$C$4</formula>
    </cfRule>
  </conditionalFormatting>
  <conditionalFormatting sqref="BL16">
    <cfRule type="cellIs" dxfId="1172" priority="4452" operator="lessThan">
      <formula>$C$4</formula>
    </cfRule>
  </conditionalFormatting>
  <conditionalFormatting sqref="BL17">
    <cfRule type="cellIs" dxfId="1171" priority="4453" operator="lessThan">
      <formula>$C$4</formula>
    </cfRule>
  </conditionalFormatting>
  <conditionalFormatting sqref="BL17">
    <cfRule type="cellIs" dxfId="1170" priority="4454" operator="lessThan">
      <formula>$C$4</formula>
    </cfRule>
  </conditionalFormatting>
  <conditionalFormatting sqref="BL18">
    <cfRule type="cellIs" dxfId="1169" priority="4455" operator="lessThan">
      <formula>$C$4</formula>
    </cfRule>
  </conditionalFormatting>
  <conditionalFormatting sqref="BL18">
    <cfRule type="cellIs" dxfId="1168" priority="4456" operator="lessThan">
      <formula>$C$4</formula>
    </cfRule>
  </conditionalFormatting>
  <conditionalFormatting sqref="BL19">
    <cfRule type="cellIs" dxfId="1167" priority="4457" operator="lessThan">
      <formula>$C$4</formula>
    </cfRule>
  </conditionalFormatting>
  <conditionalFormatting sqref="BL19">
    <cfRule type="cellIs" dxfId="1166" priority="4458" operator="lessThan">
      <formula>$C$4</formula>
    </cfRule>
  </conditionalFormatting>
  <conditionalFormatting sqref="BL20">
    <cfRule type="cellIs" dxfId="1165" priority="4459" operator="lessThan">
      <formula>$C$4</formula>
    </cfRule>
  </conditionalFormatting>
  <conditionalFormatting sqref="BL20">
    <cfRule type="cellIs" dxfId="1164" priority="4460" operator="lessThan">
      <formula>$C$4</formula>
    </cfRule>
  </conditionalFormatting>
  <conditionalFormatting sqref="BL21">
    <cfRule type="cellIs" dxfId="1163" priority="4461" operator="lessThan">
      <formula>$C$4</formula>
    </cfRule>
  </conditionalFormatting>
  <conditionalFormatting sqref="BL21">
    <cfRule type="cellIs" dxfId="1162" priority="4462" operator="lessThan">
      <formula>$C$4</formula>
    </cfRule>
  </conditionalFormatting>
  <conditionalFormatting sqref="BL22">
    <cfRule type="cellIs" dxfId="1161" priority="4463" operator="lessThan">
      <formula>$C$4</formula>
    </cfRule>
  </conditionalFormatting>
  <conditionalFormatting sqref="BL22">
    <cfRule type="cellIs" dxfId="1160" priority="4464" operator="lessThan">
      <formula>$C$4</formula>
    </cfRule>
  </conditionalFormatting>
  <conditionalFormatting sqref="BL23">
    <cfRule type="cellIs" dxfId="1159" priority="4465" operator="lessThan">
      <formula>$C$4</formula>
    </cfRule>
  </conditionalFormatting>
  <conditionalFormatting sqref="BL23">
    <cfRule type="cellIs" dxfId="1158" priority="4466" operator="lessThan">
      <formula>$C$4</formula>
    </cfRule>
  </conditionalFormatting>
  <conditionalFormatting sqref="BL24">
    <cfRule type="cellIs" dxfId="1157" priority="4467" operator="lessThan">
      <formula>$C$4</formula>
    </cfRule>
  </conditionalFormatting>
  <conditionalFormatting sqref="BL24">
    <cfRule type="cellIs" dxfId="1156" priority="4468" operator="lessThan">
      <formula>$C$4</formula>
    </cfRule>
  </conditionalFormatting>
  <conditionalFormatting sqref="BL25">
    <cfRule type="cellIs" dxfId="1155" priority="4469" operator="lessThan">
      <formula>$C$4</formula>
    </cfRule>
  </conditionalFormatting>
  <conditionalFormatting sqref="BL25">
    <cfRule type="cellIs" dxfId="1154" priority="4470" operator="lessThan">
      <formula>$C$4</formula>
    </cfRule>
  </conditionalFormatting>
  <conditionalFormatting sqref="BL26">
    <cfRule type="cellIs" dxfId="1153" priority="4471" operator="lessThan">
      <formula>$C$4</formula>
    </cfRule>
  </conditionalFormatting>
  <conditionalFormatting sqref="BL26">
    <cfRule type="cellIs" dxfId="1152" priority="4472" operator="lessThan">
      <formula>$C$4</formula>
    </cfRule>
  </conditionalFormatting>
  <conditionalFormatting sqref="BL27">
    <cfRule type="cellIs" dxfId="1151" priority="4473" operator="lessThan">
      <formula>$C$4</formula>
    </cfRule>
  </conditionalFormatting>
  <conditionalFormatting sqref="BL27">
    <cfRule type="cellIs" dxfId="1150" priority="4474" operator="lessThan">
      <formula>$C$4</formula>
    </cfRule>
  </conditionalFormatting>
  <conditionalFormatting sqref="BL28">
    <cfRule type="cellIs" dxfId="1149" priority="4475" operator="lessThan">
      <formula>$C$4</formula>
    </cfRule>
  </conditionalFormatting>
  <conditionalFormatting sqref="BL28">
    <cfRule type="cellIs" dxfId="1148" priority="4476" operator="lessThan">
      <formula>$C$4</formula>
    </cfRule>
  </conditionalFormatting>
  <conditionalFormatting sqref="BL29">
    <cfRule type="cellIs" dxfId="1147" priority="4477" operator="lessThan">
      <formula>$C$4</formula>
    </cfRule>
  </conditionalFormatting>
  <conditionalFormatting sqref="BL29">
    <cfRule type="cellIs" dxfId="1146" priority="4478" operator="lessThan">
      <formula>$C$4</formula>
    </cfRule>
  </conditionalFormatting>
  <conditionalFormatting sqref="BL30">
    <cfRule type="cellIs" dxfId="1145" priority="4479" operator="lessThan">
      <formula>$C$4</formula>
    </cfRule>
  </conditionalFormatting>
  <conditionalFormatting sqref="BL30">
    <cfRule type="cellIs" dxfId="1144" priority="4480" operator="lessThan">
      <formula>$C$4</formula>
    </cfRule>
  </conditionalFormatting>
  <conditionalFormatting sqref="BL31">
    <cfRule type="cellIs" dxfId="1143" priority="4481" operator="lessThan">
      <formula>$C$4</formula>
    </cfRule>
  </conditionalFormatting>
  <conditionalFormatting sqref="BL31">
    <cfRule type="cellIs" dxfId="1142" priority="4482" operator="lessThan">
      <formula>$C$4</formula>
    </cfRule>
  </conditionalFormatting>
  <conditionalFormatting sqref="BL32">
    <cfRule type="cellIs" dxfId="1141" priority="4483" operator="lessThan">
      <formula>$C$4</formula>
    </cfRule>
  </conditionalFormatting>
  <conditionalFormatting sqref="BL32">
    <cfRule type="cellIs" dxfId="1140" priority="4484" operator="lessThan">
      <formula>$C$4</formula>
    </cfRule>
  </conditionalFormatting>
  <conditionalFormatting sqref="BL33">
    <cfRule type="cellIs" dxfId="1139" priority="4485" operator="lessThan">
      <formula>$C$4</formula>
    </cfRule>
  </conditionalFormatting>
  <conditionalFormatting sqref="BL33">
    <cfRule type="cellIs" dxfId="1138" priority="4486" operator="lessThan">
      <formula>$C$4</formula>
    </cfRule>
  </conditionalFormatting>
  <conditionalFormatting sqref="BL34">
    <cfRule type="cellIs" dxfId="1137" priority="4487" operator="lessThan">
      <formula>$C$4</formula>
    </cfRule>
  </conditionalFormatting>
  <conditionalFormatting sqref="BL34">
    <cfRule type="cellIs" dxfId="1136" priority="4488" operator="lessThan">
      <formula>$C$4</formula>
    </cfRule>
  </conditionalFormatting>
  <conditionalFormatting sqref="BL35">
    <cfRule type="cellIs" dxfId="1135" priority="4489" operator="lessThan">
      <formula>$C$4</formula>
    </cfRule>
  </conditionalFormatting>
  <conditionalFormatting sqref="BL35">
    <cfRule type="cellIs" dxfId="1134" priority="4490" operator="lessThan">
      <formula>$C$4</formula>
    </cfRule>
  </conditionalFormatting>
  <conditionalFormatting sqref="BL36">
    <cfRule type="cellIs" dxfId="1133" priority="4491" operator="lessThan">
      <formula>$C$4</formula>
    </cfRule>
  </conditionalFormatting>
  <conditionalFormatting sqref="BL36">
    <cfRule type="cellIs" dxfId="1132" priority="4492" operator="lessThan">
      <formula>$C$4</formula>
    </cfRule>
  </conditionalFormatting>
  <conditionalFormatting sqref="BL37">
    <cfRule type="cellIs" dxfId="1131" priority="4493" operator="lessThan">
      <formula>$C$4</formula>
    </cfRule>
  </conditionalFormatting>
  <conditionalFormatting sqref="BL37">
    <cfRule type="cellIs" dxfId="1130" priority="4494" operator="lessThan">
      <formula>$C$4</formula>
    </cfRule>
  </conditionalFormatting>
  <conditionalFormatting sqref="BL38">
    <cfRule type="cellIs" dxfId="1129" priority="4495" operator="lessThan">
      <formula>$C$4</formula>
    </cfRule>
  </conditionalFormatting>
  <conditionalFormatting sqref="BL38">
    <cfRule type="cellIs" dxfId="1128" priority="4496" operator="lessThan">
      <formula>$C$4</formula>
    </cfRule>
  </conditionalFormatting>
  <conditionalFormatting sqref="BL39">
    <cfRule type="cellIs" dxfId="1127" priority="4497" operator="lessThan">
      <formula>$C$4</formula>
    </cfRule>
  </conditionalFormatting>
  <conditionalFormatting sqref="BL39">
    <cfRule type="cellIs" dxfId="1126" priority="4498" operator="lessThan">
      <formula>$C$4</formula>
    </cfRule>
  </conditionalFormatting>
  <conditionalFormatting sqref="BL40">
    <cfRule type="cellIs" dxfId="1125" priority="4499" operator="lessThan">
      <formula>$C$4</formula>
    </cfRule>
  </conditionalFormatting>
  <conditionalFormatting sqref="BL40">
    <cfRule type="cellIs" dxfId="1124" priority="4500" operator="lessThan">
      <formula>$C$4</formula>
    </cfRule>
  </conditionalFormatting>
  <conditionalFormatting sqref="BL41">
    <cfRule type="cellIs" dxfId="1123" priority="4501" operator="lessThan">
      <formula>$C$4</formula>
    </cfRule>
  </conditionalFormatting>
  <conditionalFormatting sqref="BL41">
    <cfRule type="cellIs" dxfId="1122" priority="4502" operator="lessThan">
      <formula>$C$4</formula>
    </cfRule>
  </conditionalFormatting>
  <conditionalFormatting sqref="BL42">
    <cfRule type="cellIs" dxfId="1121" priority="4503" operator="lessThan">
      <formula>$C$4</formula>
    </cfRule>
  </conditionalFormatting>
  <conditionalFormatting sqref="BL42">
    <cfRule type="cellIs" dxfId="1120" priority="4504" operator="lessThan">
      <formula>$C$4</formula>
    </cfRule>
  </conditionalFormatting>
  <conditionalFormatting sqref="BL43">
    <cfRule type="cellIs" dxfId="1119" priority="4505" operator="lessThan">
      <formula>$C$4</formula>
    </cfRule>
  </conditionalFormatting>
  <conditionalFormatting sqref="BL43">
    <cfRule type="cellIs" dxfId="1118" priority="4506" operator="lessThan">
      <formula>$C$4</formula>
    </cfRule>
  </conditionalFormatting>
  <conditionalFormatting sqref="BL44">
    <cfRule type="cellIs" dxfId="1117" priority="4507" operator="lessThan">
      <formula>$C$4</formula>
    </cfRule>
  </conditionalFormatting>
  <conditionalFormatting sqref="BL44">
    <cfRule type="cellIs" dxfId="1116" priority="4508" operator="lessThan">
      <formula>$C$4</formula>
    </cfRule>
  </conditionalFormatting>
  <conditionalFormatting sqref="BL45">
    <cfRule type="cellIs" dxfId="1115" priority="4509" operator="lessThan">
      <formula>$C$4</formula>
    </cfRule>
  </conditionalFormatting>
  <conditionalFormatting sqref="BL45">
    <cfRule type="cellIs" dxfId="1114" priority="4510" operator="lessThan">
      <formula>$C$4</formula>
    </cfRule>
  </conditionalFormatting>
  <conditionalFormatting sqref="BL46">
    <cfRule type="cellIs" dxfId="1113" priority="4511" operator="lessThan">
      <formula>$C$4</formula>
    </cfRule>
  </conditionalFormatting>
  <conditionalFormatting sqref="BL46">
    <cfRule type="cellIs" dxfId="1112" priority="4512" operator="lessThan">
      <formula>$C$4</formula>
    </cfRule>
  </conditionalFormatting>
  <conditionalFormatting sqref="BL47">
    <cfRule type="cellIs" dxfId="1111" priority="4513" operator="lessThan">
      <formula>$C$4</formula>
    </cfRule>
  </conditionalFormatting>
  <conditionalFormatting sqref="BL47">
    <cfRule type="cellIs" dxfId="1110" priority="4514" operator="lessThan">
      <formula>$C$4</formula>
    </cfRule>
  </conditionalFormatting>
  <conditionalFormatting sqref="BL48">
    <cfRule type="cellIs" dxfId="1109" priority="4515" operator="lessThan">
      <formula>$C$4</formula>
    </cfRule>
  </conditionalFormatting>
  <conditionalFormatting sqref="BL48">
    <cfRule type="cellIs" dxfId="1108" priority="4516" operator="lessThan">
      <formula>$C$4</formula>
    </cfRule>
  </conditionalFormatting>
  <conditionalFormatting sqref="BL49">
    <cfRule type="cellIs" dxfId="1107" priority="4517" operator="lessThan">
      <formula>$C$4</formula>
    </cfRule>
  </conditionalFormatting>
  <conditionalFormatting sqref="BL49">
    <cfRule type="cellIs" dxfId="1106" priority="4518" operator="lessThan">
      <formula>$C$4</formula>
    </cfRule>
  </conditionalFormatting>
  <conditionalFormatting sqref="BL50">
    <cfRule type="cellIs" dxfId="1105" priority="4519" operator="lessThan">
      <formula>$C$4</formula>
    </cfRule>
  </conditionalFormatting>
  <conditionalFormatting sqref="BL50">
    <cfRule type="cellIs" dxfId="1104" priority="4520" operator="lessThan">
      <formula>$C$4</formula>
    </cfRule>
  </conditionalFormatting>
  <conditionalFormatting sqref="BL51">
    <cfRule type="cellIs" dxfId="1103" priority="4521" operator="lessThan">
      <formula>$C$4</formula>
    </cfRule>
  </conditionalFormatting>
  <conditionalFormatting sqref="BL51">
    <cfRule type="cellIs" dxfId="1102" priority="4522" operator="lessThan">
      <formula>$C$4</formula>
    </cfRule>
  </conditionalFormatting>
  <conditionalFormatting sqref="BL52">
    <cfRule type="cellIs" dxfId="1101" priority="4523" operator="lessThan">
      <formula>$C$4</formula>
    </cfRule>
  </conditionalFormatting>
  <conditionalFormatting sqref="BL52">
    <cfRule type="cellIs" dxfId="1100" priority="4524" operator="lessThan">
      <formula>$C$4</formula>
    </cfRule>
  </conditionalFormatting>
  <conditionalFormatting sqref="BL53">
    <cfRule type="cellIs" dxfId="1099" priority="4525" operator="lessThan">
      <formula>$C$4</formula>
    </cfRule>
  </conditionalFormatting>
  <conditionalFormatting sqref="BL53">
    <cfRule type="cellIs" dxfId="1098" priority="4526" operator="lessThan">
      <formula>$C$4</formula>
    </cfRule>
  </conditionalFormatting>
  <conditionalFormatting sqref="BL54">
    <cfRule type="cellIs" dxfId="1097" priority="4527" operator="lessThan">
      <formula>$C$4</formula>
    </cfRule>
  </conditionalFormatting>
  <conditionalFormatting sqref="BL54">
    <cfRule type="cellIs" dxfId="1096" priority="4528" operator="lessThan">
      <formula>$C$4</formula>
    </cfRule>
  </conditionalFormatting>
  <conditionalFormatting sqref="BL55">
    <cfRule type="cellIs" dxfId="1095" priority="4529" operator="lessThan">
      <formula>$C$4</formula>
    </cfRule>
  </conditionalFormatting>
  <conditionalFormatting sqref="BL55">
    <cfRule type="cellIs" dxfId="1094" priority="4530" operator="lessThan">
      <formula>$C$4</formula>
    </cfRule>
  </conditionalFormatting>
  <conditionalFormatting sqref="BL56">
    <cfRule type="cellIs" dxfId="1093" priority="4531" operator="lessThan">
      <formula>$C$4</formula>
    </cfRule>
  </conditionalFormatting>
  <conditionalFormatting sqref="BL56">
    <cfRule type="cellIs" dxfId="1092" priority="4532" operator="lessThan">
      <formula>$C$4</formula>
    </cfRule>
  </conditionalFormatting>
  <conditionalFormatting sqref="BL57">
    <cfRule type="cellIs" dxfId="1091" priority="4533" operator="lessThan">
      <formula>$C$4</formula>
    </cfRule>
  </conditionalFormatting>
  <conditionalFormatting sqref="BL57">
    <cfRule type="cellIs" dxfId="1090" priority="4534" operator="lessThan">
      <formula>$C$4</formula>
    </cfRule>
  </conditionalFormatting>
  <conditionalFormatting sqref="BL58">
    <cfRule type="cellIs" dxfId="1089" priority="4535" operator="lessThan">
      <formula>$C$4</formula>
    </cfRule>
  </conditionalFormatting>
  <conditionalFormatting sqref="BL58">
    <cfRule type="cellIs" dxfId="1088" priority="4536" operator="lessThan">
      <formula>$C$4</formula>
    </cfRule>
  </conditionalFormatting>
  <conditionalFormatting sqref="BL59">
    <cfRule type="cellIs" dxfId="1087" priority="4537" operator="lessThan">
      <formula>$C$4</formula>
    </cfRule>
  </conditionalFormatting>
  <conditionalFormatting sqref="BL59">
    <cfRule type="cellIs" dxfId="1086" priority="4538" operator="lessThan">
      <formula>$C$4</formula>
    </cfRule>
  </conditionalFormatting>
  <conditionalFormatting sqref="BL60">
    <cfRule type="cellIs" dxfId="1085" priority="4539" operator="lessThan">
      <formula>$C$4</formula>
    </cfRule>
  </conditionalFormatting>
  <conditionalFormatting sqref="BL60">
    <cfRule type="cellIs" dxfId="1084" priority="4540" operator="lessThan">
      <formula>$C$4</formula>
    </cfRule>
  </conditionalFormatting>
  <conditionalFormatting sqref="BM11">
    <cfRule type="cellIs" dxfId="1083" priority="4541" operator="lessThan">
      <formula>$C$4</formula>
    </cfRule>
  </conditionalFormatting>
  <conditionalFormatting sqref="BM11">
    <cfRule type="cellIs" dxfId="1082" priority="4542" operator="lessThan">
      <formula>$C$4</formula>
    </cfRule>
  </conditionalFormatting>
  <conditionalFormatting sqref="BM12">
    <cfRule type="cellIs" dxfId="1081" priority="4543" operator="lessThan">
      <formula>$C$4</formula>
    </cfRule>
  </conditionalFormatting>
  <conditionalFormatting sqref="BM12">
    <cfRule type="cellIs" dxfId="1080" priority="4544" operator="lessThan">
      <formula>$C$4</formula>
    </cfRule>
  </conditionalFormatting>
  <conditionalFormatting sqref="BM13">
    <cfRule type="cellIs" dxfId="1079" priority="4545" operator="lessThan">
      <formula>$C$4</formula>
    </cfRule>
  </conditionalFormatting>
  <conditionalFormatting sqref="BM13">
    <cfRule type="cellIs" dxfId="1078" priority="4546" operator="lessThan">
      <formula>$C$4</formula>
    </cfRule>
  </conditionalFormatting>
  <conditionalFormatting sqref="BM14">
    <cfRule type="cellIs" dxfId="1077" priority="4547" operator="lessThan">
      <formula>$C$4</formula>
    </cfRule>
  </conditionalFormatting>
  <conditionalFormatting sqref="BM14">
    <cfRule type="cellIs" dxfId="1076" priority="4548" operator="lessThan">
      <formula>$C$4</formula>
    </cfRule>
  </conditionalFormatting>
  <conditionalFormatting sqref="BM15">
    <cfRule type="cellIs" dxfId="1075" priority="4549" operator="lessThan">
      <formula>$C$4</formula>
    </cfRule>
  </conditionalFormatting>
  <conditionalFormatting sqref="BM15">
    <cfRule type="cellIs" dxfId="1074" priority="4550" operator="lessThan">
      <formula>$C$4</formula>
    </cfRule>
  </conditionalFormatting>
  <conditionalFormatting sqref="BM16">
    <cfRule type="cellIs" dxfId="1073" priority="4551" operator="lessThan">
      <formula>$C$4</formula>
    </cfRule>
  </conditionalFormatting>
  <conditionalFormatting sqref="BM16">
    <cfRule type="cellIs" dxfId="1072" priority="4552" operator="lessThan">
      <formula>$C$4</formula>
    </cfRule>
  </conditionalFormatting>
  <conditionalFormatting sqref="BM17">
    <cfRule type="cellIs" dxfId="1071" priority="4553" operator="lessThan">
      <formula>$C$4</formula>
    </cfRule>
  </conditionalFormatting>
  <conditionalFormatting sqref="BM17">
    <cfRule type="cellIs" dxfId="1070" priority="4554" operator="lessThan">
      <formula>$C$4</formula>
    </cfRule>
  </conditionalFormatting>
  <conditionalFormatting sqref="BM18">
    <cfRule type="cellIs" dxfId="1069" priority="4555" operator="lessThan">
      <formula>$C$4</formula>
    </cfRule>
  </conditionalFormatting>
  <conditionalFormatting sqref="BM18">
    <cfRule type="cellIs" dxfId="1068" priority="4556" operator="lessThan">
      <formula>$C$4</formula>
    </cfRule>
  </conditionalFormatting>
  <conditionalFormatting sqref="BM19">
    <cfRule type="cellIs" dxfId="1067" priority="4557" operator="lessThan">
      <formula>$C$4</formula>
    </cfRule>
  </conditionalFormatting>
  <conditionalFormatting sqref="BM19">
    <cfRule type="cellIs" dxfId="1066" priority="4558" operator="lessThan">
      <formula>$C$4</formula>
    </cfRule>
  </conditionalFormatting>
  <conditionalFormatting sqref="BM20">
    <cfRule type="cellIs" dxfId="1065" priority="4559" operator="lessThan">
      <formula>$C$4</formula>
    </cfRule>
  </conditionalFormatting>
  <conditionalFormatting sqref="BM20">
    <cfRule type="cellIs" dxfId="1064" priority="4560" operator="lessThan">
      <formula>$C$4</formula>
    </cfRule>
  </conditionalFormatting>
  <conditionalFormatting sqref="BM21">
    <cfRule type="cellIs" dxfId="1063" priority="4561" operator="lessThan">
      <formula>$C$4</formula>
    </cfRule>
  </conditionalFormatting>
  <conditionalFormatting sqref="BM21">
    <cfRule type="cellIs" dxfId="1062" priority="4562" operator="lessThan">
      <formula>$C$4</formula>
    </cfRule>
  </conditionalFormatting>
  <conditionalFormatting sqref="BM22">
    <cfRule type="cellIs" dxfId="1061" priority="4563" operator="lessThan">
      <formula>$C$4</formula>
    </cfRule>
  </conditionalFormatting>
  <conditionalFormatting sqref="BM22">
    <cfRule type="cellIs" dxfId="1060" priority="4564" operator="lessThan">
      <formula>$C$4</formula>
    </cfRule>
  </conditionalFormatting>
  <conditionalFormatting sqref="BM23">
    <cfRule type="cellIs" dxfId="1059" priority="4565" operator="lessThan">
      <formula>$C$4</formula>
    </cfRule>
  </conditionalFormatting>
  <conditionalFormatting sqref="BM23">
    <cfRule type="cellIs" dxfId="1058" priority="4566" operator="lessThan">
      <formula>$C$4</formula>
    </cfRule>
  </conditionalFormatting>
  <conditionalFormatting sqref="BM24">
    <cfRule type="cellIs" dxfId="1057" priority="4567" operator="lessThan">
      <formula>$C$4</formula>
    </cfRule>
  </conditionalFormatting>
  <conditionalFormatting sqref="BM24">
    <cfRule type="cellIs" dxfId="1056" priority="4568" operator="lessThan">
      <formula>$C$4</formula>
    </cfRule>
  </conditionalFormatting>
  <conditionalFormatting sqref="BM25">
    <cfRule type="cellIs" dxfId="1055" priority="4569" operator="lessThan">
      <formula>$C$4</formula>
    </cfRule>
  </conditionalFormatting>
  <conditionalFormatting sqref="BM25">
    <cfRule type="cellIs" dxfId="1054" priority="4570" operator="lessThan">
      <formula>$C$4</formula>
    </cfRule>
  </conditionalFormatting>
  <conditionalFormatting sqref="BM26">
    <cfRule type="cellIs" dxfId="1053" priority="4571" operator="lessThan">
      <formula>$C$4</formula>
    </cfRule>
  </conditionalFormatting>
  <conditionalFormatting sqref="BM26">
    <cfRule type="cellIs" dxfId="1052" priority="4572" operator="lessThan">
      <formula>$C$4</formula>
    </cfRule>
  </conditionalFormatting>
  <conditionalFormatting sqref="BM27">
    <cfRule type="cellIs" dxfId="1051" priority="4573" operator="lessThan">
      <formula>$C$4</formula>
    </cfRule>
  </conditionalFormatting>
  <conditionalFormatting sqref="BM27">
    <cfRule type="cellIs" dxfId="1050" priority="4574" operator="lessThan">
      <formula>$C$4</formula>
    </cfRule>
  </conditionalFormatting>
  <conditionalFormatting sqref="BM28">
    <cfRule type="cellIs" dxfId="1049" priority="4575" operator="lessThan">
      <formula>$C$4</formula>
    </cfRule>
  </conditionalFormatting>
  <conditionalFormatting sqref="BM28">
    <cfRule type="cellIs" dxfId="1048" priority="4576" operator="lessThan">
      <formula>$C$4</formula>
    </cfRule>
  </conditionalFormatting>
  <conditionalFormatting sqref="BM29">
    <cfRule type="cellIs" dxfId="1047" priority="4577" operator="lessThan">
      <formula>$C$4</formula>
    </cfRule>
  </conditionalFormatting>
  <conditionalFormatting sqref="BM29">
    <cfRule type="cellIs" dxfId="1046" priority="4578" operator="lessThan">
      <formula>$C$4</formula>
    </cfRule>
  </conditionalFormatting>
  <conditionalFormatting sqref="BM30">
    <cfRule type="cellIs" dxfId="1045" priority="4579" operator="lessThan">
      <formula>$C$4</formula>
    </cfRule>
  </conditionalFormatting>
  <conditionalFormatting sqref="BM30">
    <cfRule type="cellIs" dxfId="1044" priority="4580" operator="lessThan">
      <formula>$C$4</formula>
    </cfRule>
  </conditionalFormatting>
  <conditionalFormatting sqref="BM31">
    <cfRule type="cellIs" dxfId="1043" priority="4581" operator="lessThan">
      <formula>$C$4</formula>
    </cfRule>
  </conditionalFormatting>
  <conditionalFormatting sqref="BM31">
    <cfRule type="cellIs" dxfId="1042" priority="4582" operator="lessThan">
      <formula>$C$4</formula>
    </cfRule>
  </conditionalFormatting>
  <conditionalFormatting sqref="BM32">
    <cfRule type="cellIs" dxfId="1041" priority="4583" operator="lessThan">
      <formula>$C$4</formula>
    </cfRule>
  </conditionalFormatting>
  <conditionalFormatting sqref="BM32">
    <cfRule type="cellIs" dxfId="1040" priority="4584" operator="lessThan">
      <formula>$C$4</formula>
    </cfRule>
  </conditionalFormatting>
  <conditionalFormatting sqref="BM33">
    <cfRule type="cellIs" dxfId="1039" priority="4585" operator="lessThan">
      <formula>$C$4</formula>
    </cfRule>
  </conditionalFormatting>
  <conditionalFormatting sqref="BM33">
    <cfRule type="cellIs" dxfId="1038" priority="4586" operator="lessThan">
      <formula>$C$4</formula>
    </cfRule>
  </conditionalFormatting>
  <conditionalFormatting sqref="BM34">
    <cfRule type="cellIs" dxfId="1037" priority="4587" operator="lessThan">
      <formula>$C$4</formula>
    </cfRule>
  </conditionalFormatting>
  <conditionalFormatting sqref="BM34">
    <cfRule type="cellIs" dxfId="1036" priority="4588" operator="lessThan">
      <formula>$C$4</formula>
    </cfRule>
  </conditionalFormatting>
  <conditionalFormatting sqref="BM35">
    <cfRule type="cellIs" dxfId="1035" priority="4589" operator="lessThan">
      <formula>$C$4</formula>
    </cfRule>
  </conditionalFormatting>
  <conditionalFormatting sqref="BM35">
    <cfRule type="cellIs" dxfId="1034" priority="4590" operator="lessThan">
      <formula>$C$4</formula>
    </cfRule>
  </conditionalFormatting>
  <conditionalFormatting sqref="BM36">
    <cfRule type="cellIs" dxfId="1033" priority="4591" operator="lessThan">
      <formula>$C$4</formula>
    </cfRule>
  </conditionalFormatting>
  <conditionalFormatting sqref="BM36">
    <cfRule type="cellIs" dxfId="1032" priority="4592" operator="lessThan">
      <formula>$C$4</formula>
    </cfRule>
  </conditionalFormatting>
  <conditionalFormatting sqref="BM37">
    <cfRule type="cellIs" dxfId="1031" priority="4593" operator="lessThan">
      <formula>$C$4</formula>
    </cfRule>
  </conditionalFormatting>
  <conditionalFormatting sqref="BM37">
    <cfRule type="cellIs" dxfId="1030" priority="4594" operator="lessThan">
      <formula>$C$4</formula>
    </cfRule>
  </conditionalFormatting>
  <conditionalFormatting sqref="BM38">
    <cfRule type="cellIs" dxfId="1029" priority="4595" operator="lessThan">
      <formula>$C$4</formula>
    </cfRule>
  </conditionalFormatting>
  <conditionalFormatting sqref="BM38">
    <cfRule type="cellIs" dxfId="1028" priority="4596" operator="lessThan">
      <formula>$C$4</formula>
    </cfRule>
  </conditionalFormatting>
  <conditionalFormatting sqref="BM39">
    <cfRule type="cellIs" dxfId="1027" priority="4597" operator="lessThan">
      <formula>$C$4</formula>
    </cfRule>
  </conditionalFormatting>
  <conditionalFormatting sqref="BM39">
    <cfRule type="cellIs" dxfId="1026" priority="4598" operator="lessThan">
      <formula>$C$4</formula>
    </cfRule>
  </conditionalFormatting>
  <conditionalFormatting sqref="BM40">
    <cfRule type="cellIs" dxfId="1025" priority="4599" operator="lessThan">
      <formula>$C$4</formula>
    </cfRule>
  </conditionalFormatting>
  <conditionalFormatting sqref="BM40">
    <cfRule type="cellIs" dxfId="1024" priority="4600" operator="lessThan">
      <formula>$C$4</formula>
    </cfRule>
  </conditionalFormatting>
  <conditionalFormatting sqref="BM41">
    <cfRule type="cellIs" dxfId="1023" priority="4601" operator="lessThan">
      <formula>$C$4</formula>
    </cfRule>
  </conditionalFormatting>
  <conditionalFormatting sqref="BM41">
    <cfRule type="cellIs" dxfId="1022" priority="4602" operator="lessThan">
      <formula>$C$4</formula>
    </cfRule>
  </conditionalFormatting>
  <conditionalFormatting sqref="BM42">
    <cfRule type="cellIs" dxfId="1021" priority="4603" operator="lessThan">
      <formula>$C$4</formula>
    </cfRule>
  </conditionalFormatting>
  <conditionalFormatting sqref="BM42">
    <cfRule type="cellIs" dxfId="1020" priority="4604" operator="lessThan">
      <formula>$C$4</formula>
    </cfRule>
  </conditionalFormatting>
  <conditionalFormatting sqref="BM43">
    <cfRule type="cellIs" dxfId="1019" priority="4605" operator="lessThan">
      <formula>$C$4</formula>
    </cfRule>
  </conditionalFormatting>
  <conditionalFormatting sqref="BM43">
    <cfRule type="cellIs" dxfId="1018" priority="4606" operator="lessThan">
      <formula>$C$4</formula>
    </cfRule>
  </conditionalFormatting>
  <conditionalFormatting sqref="BM44">
    <cfRule type="cellIs" dxfId="1017" priority="4607" operator="lessThan">
      <formula>$C$4</formula>
    </cfRule>
  </conditionalFormatting>
  <conditionalFormatting sqref="BM44">
    <cfRule type="cellIs" dxfId="1016" priority="4608" operator="lessThan">
      <formula>$C$4</formula>
    </cfRule>
  </conditionalFormatting>
  <conditionalFormatting sqref="BM45">
    <cfRule type="cellIs" dxfId="1015" priority="4609" operator="lessThan">
      <formula>$C$4</formula>
    </cfRule>
  </conditionalFormatting>
  <conditionalFormatting sqref="BM45">
    <cfRule type="cellIs" dxfId="1014" priority="4610" operator="lessThan">
      <formula>$C$4</formula>
    </cfRule>
  </conditionalFormatting>
  <conditionalFormatting sqref="BM46">
    <cfRule type="cellIs" dxfId="1013" priority="4611" operator="lessThan">
      <formula>$C$4</formula>
    </cfRule>
  </conditionalFormatting>
  <conditionalFormatting sqref="BM46">
    <cfRule type="cellIs" dxfId="1012" priority="4612" operator="lessThan">
      <formula>$C$4</formula>
    </cfRule>
  </conditionalFormatting>
  <conditionalFormatting sqref="BM47">
    <cfRule type="cellIs" dxfId="1011" priority="4613" operator="lessThan">
      <formula>$C$4</formula>
    </cfRule>
  </conditionalFormatting>
  <conditionalFormatting sqref="BM47">
    <cfRule type="cellIs" dxfId="1010" priority="4614" operator="lessThan">
      <formula>$C$4</formula>
    </cfRule>
  </conditionalFormatting>
  <conditionalFormatting sqref="BM48">
    <cfRule type="cellIs" dxfId="1009" priority="4615" operator="lessThan">
      <formula>$C$4</formula>
    </cfRule>
  </conditionalFormatting>
  <conditionalFormatting sqref="BM48">
    <cfRule type="cellIs" dxfId="1008" priority="4616" operator="lessThan">
      <formula>$C$4</formula>
    </cfRule>
  </conditionalFormatting>
  <conditionalFormatting sqref="BM49">
    <cfRule type="cellIs" dxfId="1007" priority="4617" operator="lessThan">
      <formula>$C$4</formula>
    </cfRule>
  </conditionalFormatting>
  <conditionalFormatting sqref="BM49">
    <cfRule type="cellIs" dxfId="1006" priority="4618" operator="lessThan">
      <formula>$C$4</formula>
    </cfRule>
  </conditionalFormatting>
  <conditionalFormatting sqref="BM50">
    <cfRule type="cellIs" dxfId="1005" priority="4619" operator="lessThan">
      <formula>$C$4</formula>
    </cfRule>
  </conditionalFormatting>
  <conditionalFormatting sqref="BM50">
    <cfRule type="cellIs" dxfId="1004" priority="4620" operator="lessThan">
      <formula>$C$4</formula>
    </cfRule>
  </conditionalFormatting>
  <conditionalFormatting sqref="BM51">
    <cfRule type="cellIs" dxfId="1003" priority="4621" operator="lessThan">
      <formula>$C$4</formula>
    </cfRule>
  </conditionalFormatting>
  <conditionalFormatting sqref="BM51">
    <cfRule type="cellIs" dxfId="1002" priority="4622" operator="lessThan">
      <formula>$C$4</formula>
    </cfRule>
  </conditionalFormatting>
  <conditionalFormatting sqref="BM52">
    <cfRule type="cellIs" dxfId="1001" priority="4623" operator="lessThan">
      <formula>$C$4</formula>
    </cfRule>
  </conditionalFormatting>
  <conditionalFormatting sqref="BM52">
    <cfRule type="cellIs" dxfId="1000" priority="4624" operator="lessThan">
      <formula>$C$4</formula>
    </cfRule>
  </conditionalFormatting>
  <conditionalFormatting sqref="BM53">
    <cfRule type="cellIs" dxfId="999" priority="4625" operator="lessThan">
      <formula>$C$4</formula>
    </cfRule>
  </conditionalFormatting>
  <conditionalFormatting sqref="BM53">
    <cfRule type="cellIs" dxfId="998" priority="4626" operator="lessThan">
      <formula>$C$4</formula>
    </cfRule>
  </conditionalFormatting>
  <conditionalFormatting sqref="BM54">
    <cfRule type="cellIs" dxfId="997" priority="4627" operator="lessThan">
      <formula>$C$4</formula>
    </cfRule>
  </conditionalFormatting>
  <conditionalFormatting sqref="BM54">
    <cfRule type="cellIs" dxfId="996" priority="4628" operator="lessThan">
      <formula>$C$4</formula>
    </cfRule>
  </conditionalFormatting>
  <conditionalFormatting sqref="BM55">
    <cfRule type="cellIs" dxfId="995" priority="4629" operator="lessThan">
      <formula>$C$4</formula>
    </cfRule>
  </conditionalFormatting>
  <conditionalFormatting sqref="BM55">
    <cfRule type="cellIs" dxfId="994" priority="4630" operator="lessThan">
      <formula>$C$4</formula>
    </cfRule>
  </conditionalFormatting>
  <conditionalFormatting sqref="BM56">
    <cfRule type="cellIs" dxfId="993" priority="4631" operator="lessThan">
      <formula>$C$4</formula>
    </cfRule>
  </conditionalFormatting>
  <conditionalFormatting sqref="BM56">
    <cfRule type="cellIs" dxfId="992" priority="4632" operator="lessThan">
      <formula>$C$4</formula>
    </cfRule>
  </conditionalFormatting>
  <conditionalFormatting sqref="BM57">
    <cfRule type="cellIs" dxfId="991" priority="4633" operator="lessThan">
      <formula>$C$4</formula>
    </cfRule>
  </conditionalFormatting>
  <conditionalFormatting sqref="BM57">
    <cfRule type="cellIs" dxfId="990" priority="4634" operator="lessThan">
      <formula>$C$4</formula>
    </cfRule>
  </conditionalFormatting>
  <conditionalFormatting sqref="BM58">
    <cfRule type="cellIs" dxfId="989" priority="4635" operator="lessThan">
      <formula>$C$4</formula>
    </cfRule>
  </conditionalFormatting>
  <conditionalFormatting sqref="BM58">
    <cfRule type="cellIs" dxfId="988" priority="4636" operator="lessThan">
      <formula>$C$4</formula>
    </cfRule>
  </conditionalFormatting>
  <conditionalFormatting sqref="BM59">
    <cfRule type="cellIs" dxfId="987" priority="4637" operator="lessThan">
      <formula>$C$4</formula>
    </cfRule>
  </conditionalFormatting>
  <conditionalFormatting sqref="BM59">
    <cfRule type="cellIs" dxfId="986" priority="4638" operator="lessThan">
      <formula>$C$4</formula>
    </cfRule>
  </conditionalFormatting>
  <conditionalFormatting sqref="BM60">
    <cfRule type="cellIs" dxfId="985" priority="4639" operator="lessThan">
      <formula>$C$4</formula>
    </cfRule>
  </conditionalFormatting>
  <conditionalFormatting sqref="BM60">
    <cfRule type="cellIs" dxfId="984" priority="4640" operator="lessThan">
      <formula>$C$4</formula>
    </cfRule>
  </conditionalFormatting>
  <conditionalFormatting sqref="BN11">
    <cfRule type="cellIs" dxfId="983" priority="4641" operator="lessThan">
      <formula>$C$4</formula>
    </cfRule>
  </conditionalFormatting>
  <conditionalFormatting sqref="BN11">
    <cfRule type="cellIs" dxfId="982" priority="4642" operator="lessThan">
      <formula>$C$4</formula>
    </cfRule>
  </conditionalFormatting>
  <conditionalFormatting sqref="BN12">
    <cfRule type="cellIs" dxfId="981" priority="4643" operator="lessThan">
      <formula>$C$4</formula>
    </cfRule>
  </conditionalFormatting>
  <conditionalFormatting sqref="BN12">
    <cfRule type="cellIs" dxfId="980" priority="4644" operator="lessThan">
      <formula>$C$4</formula>
    </cfRule>
  </conditionalFormatting>
  <conditionalFormatting sqref="BN13">
    <cfRule type="cellIs" dxfId="979" priority="4645" operator="lessThan">
      <formula>$C$4</formula>
    </cfRule>
  </conditionalFormatting>
  <conditionalFormatting sqref="BN13">
    <cfRule type="cellIs" dxfId="978" priority="4646" operator="lessThan">
      <formula>$C$4</formula>
    </cfRule>
  </conditionalFormatting>
  <conditionalFormatting sqref="BN14">
    <cfRule type="cellIs" dxfId="977" priority="4647" operator="lessThan">
      <formula>$C$4</formula>
    </cfRule>
  </conditionalFormatting>
  <conditionalFormatting sqref="BN14">
    <cfRule type="cellIs" dxfId="976" priority="4648" operator="lessThan">
      <formula>$C$4</formula>
    </cfRule>
  </conditionalFormatting>
  <conditionalFormatting sqref="BN15">
    <cfRule type="cellIs" dxfId="975" priority="4649" operator="lessThan">
      <formula>$C$4</formula>
    </cfRule>
  </conditionalFormatting>
  <conditionalFormatting sqref="BN15">
    <cfRule type="cellIs" dxfId="974" priority="4650" operator="lessThan">
      <formula>$C$4</formula>
    </cfRule>
  </conditionalFormatting>
  <conditionalFormatting sqref="BN16">
    <cfRule type="cellIs" dxfId="973" priority="4651" operator="lessThan">
      <formula>$C$4</formula>
    </cfRule>
  </conditionalFormatting>
  <conditionalFormatting sqref="BN16">
    <cfRule type="cellIs" dxfId="972" priority="4652" operator="lessThan">
      <formula>$C$4</formula>
    </cfRule>
  </conditionalFormatting>
  <conditionalFormatting sqref="BN17">
    <cfRule type="cellIs" dxfId="971" priority="4653" operator="lessThan">
      <formula>$C$4</formula>
    </cfRule>
  </conditionalFormatting>
  <conditionalFormatting sqref="BN17">
    <cfRule type="cellIs" dxfId="970" priority="4654" operator="lessThan">
      <formula>$C$4</formula>
    </cfRule>
  </conditionalFormatting>
  <conditionalFormatting sqref="BN18">
    <cfRule type="cellIs" dxfId="969" priority="4655" operator="lessThan">
      <formula>$C$4</formula>
    </cfRule>
  </conditionalFormatting>
  <conditionalFormatting sqref="BN18">
    <cfRule type="cellIs" dxfId="968" priority="4656" operator="lessThan">
      <formula>$C$4</formula>
    </cfRule>
  </conditionalFormatting>
  <conditionalFormatting sqref="BN19">
    <cfRule type="cellIs" dxfId="967" priority="4657" operator="lessThan">
      <formula>$C$4</formula>
    </cfRule>
  </conditionalFormatting>
  <conditionalFormatting sqref="BN19">
    <cfRule type="cellIs" dxfId="966" priority="4658" operator="lessThan">
      <formula>$C$4</formula>
    </cfRule>
  </conditionalFormatting>
  <conditionalFormatting sqref="BN20">
    <cfRule type="cellIs" dxfId="965" priority="4659" operator="lessThan">
      <formula>$C$4</formula>
    </cfRule>
  </conditionalFormatting>
  <conditionalFormatting sqref="BN20">
    <cfRule type="cellIs" dxfId="964" priority="4660" operator="lessThan">
      <formula>$C$4</formula>
    </cfRule>
  </conditionalFormatting>
  <conditionalFormatting sqref="BN21">
    <cfRule type="cellIs" dxfId="963" priority="4661" operator="lessThan">
      <formula>$C$4</formula>
    </cfRule>
  </conditionalFormatting>
  <conditionalFormatting sqref="BN21">
    <cfRule type="cellIs" dxfId="962" priority="4662" operator="lessThan">
      <formula>$C$4</formula>
    </cfRule>
  </conditionalFormatting>
  <conditionalFormatting sqref="BN22">
    <cfRule type="cellIs" dxfId="961" priority="4663" operator="lessThan">
      <formula>$C$4</formula>
    </cfRule>
  </conditionalFormatting>
  <conditionalFormatting sqref="BN22">
    <cfRule type="cellIs" dxfId="960" priority="4664" operator="lessThan">
      <formula>$C$4</formula>
    </cfRule>
  </conditionalFormatting>
  <conditionalFormatting sqref="BN23">
    <cfRule type="cellIs" dxfId="959" priority="4665" operator="lessThan">
      <formula>$C$4</formula>
    </cfRule>
  </conditionalFormatting>
  <conditionalFormatting sqref="BN23">
    <cfRule type="cellIs" dxfId="958" priority="4666" operator="lessThan">
      <formula>$C$4</formula>
    </cfRule>
  </conditionalFormatting>
  <conditionalFormatting sqref="BN24">
    <cfRule type="cellIs" dxfId="957" priority="4667" operator="lessThan">
      <formula>$C$4</formula>
    </cfRule>
  </conditionalFormatting>
  <conditionalFormatting sqref="BN24">
    <cfRule type="cellIs" dxfId="956" priority="4668" operator="lessThan">
      <formula>$C$4</formula>
    </cfRule>
  </conditionalFormatting>
  <conditionalFormatting sqref="BN25">
    <cfRule type="cellIs" dxfId="955" priority="4669" operator="lessThan">
      <formula>$C$4</formula>
    </cfRule>
  </conditionalFormatting>
  <conditionalFormatting sqref="BN25">
    <cfRule type="cellIs" dxfId="954" priority="4670" operator="lessThan">
      <formula>$C$4</formula>
    </cfRule>
  </conditionalFormatting>
  <conditionalFormatting sqref="BN26">
    <cfRule type="cellIs" dxfId="953" priority="4671" operator="lessThan">
      <formula>$C$4</formula>
    </cfRule>
  </conditionalFormatting>
  <conditionalFormatting sqref="BN26">
    <cfRule type="cellIs" dxfId="952" priority="4672" operator="lessThan">
      <formula>$C$4</formula>
    </cfRule>
  </conditionalFormatting>
  <conditionalFormatting sqref="BN27">
    <cfRule type="cellIs" dxfId="951" priority="4673" operator="lessThan">
      <formula>$C$4</formula>
    </cfRule>
  </conditionalFormatting>
  <conditionalFormatting sqref="BN27">
    <cfRule type="cellIs" dxfId="950" priority="4674" operator="lessThan">
      <formula>$C$4</formula>
    </cfRule>
  </conditionalFormatting>
  <conditionalFormatting sqref="BN28">
    <cfRule type="cellIs" dxfId="949" priority="4675" operator="lessThan">
      <formula>$C$4</formula>
    </cfRule>
  </conditionalFormatting>
  <conditionalFormatting sqref="BN28">
    <cfRule type="cellIs" dxfId="948" priority="4676" operator="lessThan">
      <formula>$C$4</formula>
    </cfRule>
  </conditionalFormatting>
  <conditionalFormatting sqref="BN29">
    <cfRule type="cellIs" dxfId="947" priority="4677" operator="lessThan">
      <formula>$C$4</formula>
    </cfRule>
  </conditionalFormatting>
  <conditionalFormatting sqref="BN29">
    <cfRule type="cellIs" dxfId="946" priority="4678" operator="lessThan">
      <formula>$C$4</formula>
    </cfRule>
  </conditionalFormatting>
  <conditionalFormatting sqref="BN30">
    <cfRule type="cellIs" dxfId="945" priority="4679" operator="lessThan">
      <formula>$C$4</formula>
    </cfRule>
  </conditionalFormatting>
  <conditionalFormatting sqref="BN30">
    <cfRule type="cellIs" dxfId="944" priority="4680" operator="lessThan">
      <formula>$C$4</formula>
    </cfRule>
  </conditionalFormatting>
  <conditionalFormatting sqref="BN31">
    <cfRule type="cellIs" dxfId="943" priority="4681" operator="lessThan">
      <formula>$C$4</formula>
    </cfRule>
  </conditionalFormatting>
  <conditionalFormatting sqref="BN31">
    <cfRule type="cellIs" dxfId="942" priority="4682" operator="lessThan">
      <formula>$C$4</formula>
    </cfRule>
  </conditionalFormatting>
  <conditionalFormatting sqref="BN32">
    <cfRule type="cellIs" dxfId="941" priority="4683" operator="lessThan">
      <formula>$C$4</formula>
    </cfRule>
  </conditionalFormatting>
  <conditionalFormatting sqref="BN32">
    <cfRule type="cellIs" dxfId="940" priority="4684" operator="lessThan">
      <formula>$C$4</formula>
    </cfRule>
  </conditionalFormatting>
  <conditionalFormatting sqref="BN33">
    <cfRule type="cellIs" dxfId="939" priority="4685" operator="lessThan">
      <formula>$C$4</formula>
    </cfRule>
  </conditionalFormatting>
  <conditionalFormatting sqref="BN33">
    <cfRule type="cellIs" dxfId="938" priority="4686" operator="lessThan">
      <formula>$C$4</formula>
    </cfRule>
  </conditionalFormatting>
  <conditionalFormatting sqref="BN34">
    <cfRule type="cellIs" dxfId="937" priority="4687" operator="lessThan">
      <formula>$C$4</formula>
    </cfRule>
  </conditionalFormatting>
  <conditionalFormatting sqref="BN34">
    <cfRule type="cellIs" dxfId="936" priority="4688" operator="lessThan">
      <formula>$C$4</formula>
    </cfRule>
  </conditionalFormatting>
  <conditionalFormatting sqref="BN35">
    <cfRule type="cellIs" dxfId="935" priority="4689" operator="lessThan">
      <formula>$C$4</formula>
    </cfRule>
  </conditionalFormatting>
  <conditionalFormatting sqref="BN35">
    <cfRule type="cellIs" dxfId="934" priority="4690" operator="lessThan">
      <formula>$C$4</formula>
    </cfRule>
  </conditionalFormatting>
  <conditionalFormatting sqref="BN36">
    <cfRule type="cellIs" dxfId="933" priority="4691" operator="lessThan">
      <formula>$C$4</formula>
    </cfRule>
  </conditionalFormatting>
  <conditionalFormatting sqref="BN36">
    <cfRule type="cellIs" dxfId="932" priority="4692" operator="lessThan">
      <formula>$C$4</formula>
    </cfRule>
  </conditionalFormatting>
  <conditionalFormatting sqref="BN37">
    <cfRule type="cellIs" dxfId="931" priority="4693" operator="lessThan">
      <formula>$C$4</formula>
    </cfRule>
  </conditionalFormatting>
  <conditionalFormatting sqref="BN37">
    <cfRule type="cellIs" dxfId="930" priority="4694" operator="lessThan">
      <formula>$C$4</formula>
    </cfRule>
  </conditionalFormatting>
  <conditionalFormatting sqref="BN38">
    <cfRule type="cellIs" dxfId="929" priority="4695" operator="lessThan">
      <formula>$C$4</formula>
    </cfRule>
  </conditionalFormatting>
  <conditionalFormatting sqref="BN38">
    <cfRule type="cellIs" dxfId="928" priority="4696" operator="lessThan">
      <formula>$C$4</formula>
    </cfRule>
  </conditionalFormatting>
  <conditionalFormatting sqref="BN39">
    <cfRule type="cellIs" dxfId="927" priority="4697" operator="lessThan">
      <formula>$C$4</formula>
    </cfRule>
  </conditionalFormatting>
  <conditionalFormatting sqref="BN39">
    <cfRule type="cellIs" dxfId="926" priority="4698" operator="lessThan">
      <formula>$C$4</formula>
    </cfRule>
  </conditionalFormatting>
  <conditionalFormatting sqref="BN40">
    <cfRule type="cellIs" dxfId="925" priority="4699" operator="lessThan">
      <formula>$C$4</formula>
    </cfRule>
  </conditionalFormatting>
  <conditionalFormatting sqref="BN40">
    <cfRule type="cellIs" dxfId="924" priority="4700" operator="lessThan">
      <formula>$C$4</formula>
    </cfRule>
  </conditionalFormatting>
  <conditionalFormatting sqref="BN41">
    <cfRule type="cellIs" dxfId="923" priority="4701" operator="lessThan">
      <formula>$C$4</formula>
    </cfRule>
  </conditionalFormatting>
  <conditionalFormatting sqref="BN41">
    <cfRule type="cellIs" dxfId="922" priority="4702" operator="lessThan">
      <formula>$C$4</formula>
    </cfRule>
  </conditionalFormatting>
  <conditionalFormatting sqref="BN42">
    <cfRule type="cellIs" dxfId="921" priority="4703" operator="lessThan">
      <formula>$C$4</formula>
    </cfRule>
  </conditionalFormatting>
  <conditionalFormatting sqref="BN42">
    <cfRule type="cellIs" dxfId="920" priority="4704" operator="lessThan">
      <formula>$C$4</formula>
    </cfRule>
  </conditionalFormatting>
  <conditionalFormatting sqref="BN43">
    <cfRule type="cellIs" dxfId="919" priority="4705" operator="lessThan">
      <formula>$C$4</formula>
    </cfRule>
  </conditionalFormatting>
  <conditionalFormatting sqref="BN43">
    <cfRule type="cellIs" dxfId="918" priority="4706" operator="lessThan">
      <formula>$C$4</formula>
    </cfRule>
  </conditionalFormatting>
  <conditionalFormatting sqref="BN44">
    <cfRule type="cellIs" dxfId="917" priority="4707" operator="lessThan">
      <formula>$C$4</formula>
    </cfRule>
  </conditionalFormatting>
  <conditionalFormatting sqref="BN44">
    <cfRule type="cellIs" dxfId="916" priority="4708" operator="lessThan">
      <formula>$C$4</formula>
    </cfRule>
  </conditionalFormatting>
  <conditionalFormatting sqref="BN45">
    <cfRule type="cellIs" dxfId="915" priority="4709" operator="lessThan">
      <formula>$C$4</formula>
    </cfRule>
  </conditionalFormatting>
  <conditionalFormatting sqref="BN45">
    <cfRule type="cellIs" dxfId="914" priority="4710" operator="lessThan">
      <formula>$C$4</formula>
    </cfRule>
  </conditionalFormatting>
  <conditionalFormatting sqref="BN46">
    <cfRule type="cellIs" dxfId="913" priority="4711" operator="lessThan">
      <formula>$C$4</formula>
    </cfRule>
  </conditionalFormatting>
  <conditionalFormatting sqref="BN46">
    <cfRule type="cellIs" dxfId="912" priority="4712" operator="lessThan">
      <formula>$C$4</formula>
    </cfRule>
  </conditionalFormatting>
  <conditionalFormatting sqref="BN47">
    <cfRule type="cellIs" dxfId="911" priority="4713" operator="lessThan">
      <formula>$C$4</formula>
    </cfRule>
  </conditionalFormatting>
  <conditionalFormatting sqref="BN47">
    <cfRule type="cellIs" dxfId="910" priority="4714" operator="lessThan">
      <formula>$C$4</formula>
    </cfRule>
  </conditionalFormatting>
  <conditionalFormatting sqref="BN48">
    <cfRule type="cellIs" dxfId="909" priority="4715" operator="lessThan">
      <formula>$C$4</formula>
    </cfRule>
  </conditionalFormatting>
  <conditionalFormatting sqref="BN48">
    <cfRule type="cellIs" dxfId="908" priority="4716" operator="lessThan">
      <formula>$C$4</formula>
    </cfRule>
  </conditionalFormatting>
  <conditionalFormatting sqref="BN49">
    <cfRule type="cellIs" dxfId="907" priority="4717" operator="lessThan">
      <formula>$C$4</formula>
    </cfRule>
  </conditionalFormatting>
  <conditionalFormatting sqref="BN49">
    <cfRule type="cellIs" dxfId="906" priority="4718" operator="lessThan">
      <formula>$C$4</formula>
    </cfRule>
  </conditionalFormatting>
  <conditionalFormatting sqref="BN50">
    <cfRule type="cellIs" dxfId="905" priority="4719" operator="lessThan">
      <formula>$C$4</formula>
    </cfRule>
  </conditionalFormatting>
  <conditionalFormatting sqref="BN50">
    <cfRule type="cellIs" dxfId="904" priority="4720" operator="lessThan">
      <formula>$C$4</formula>
    </cfRule>
  </conditionalFormatting>
  <conditionalFormatting sqref="BN51">
    <cfRule type="cellIs" dxfId="903" priority="4721" operator="lessThan">
      <formula>$C$4</formula>
    </cfRule>
  </conditionalFormatting>
  <conditionalFormatting sqref="BN51">
    <cfRule type="cellIs" dxfId="902" priority="4722" operator="lessThan">
      <formula>$C$4</formula>
    </cfRule>
  </conditionalFormatting>
  <conditionalFormatting sqref="BN52">
    <cfRule type="cellIs" dxfId="901" priority="4723" operator="lessThan">
      <formula>$C$4</formula>
    </cfRule>
  </conditionalFormatting>
  <conditionalFormatting sqref="BN52">
    <cfRule type="cellIs" dxfId="900" priority="4724" operator="lessThan">
      <formula>$C$4</formula>
    </cfRule>
  </conditionalFormatting>
  <conditionalFormatting sqref="BN53">
    <cfRule type="cellIs" dxfId="899" priority="4725" operator="lessThan">
      <formula>$C$4</formula>
    </cfRule>
  </conditionalFormatting>
  <conditionalFormatting sqref="BN53">
    <cfRule type="cellIs" dxfId="898" priority="4726" operator="lessThan">
      <formula>$C$4</formula>
    </cfRule>
  </conditionalFormatting>
  <conditionalFormatting sqref="BN54">
    <cfRule type="cellIs" dxfId="897" priority="4727" operator="lessThan">
      <formula>$C$4</formula>
    </cfRule>
  </conditionalFormatting>
  <conditionalFormatting sqref="BN54">
    <cfRule type="cellIs" dxfId="896" priority="4728" operator="lessThan">
      <formula>$C$4</formula>
    </cfRule>
  </conditionalFormatting>
  <conditionalFormatting sqref="BN55">
    <cfRule type="cellIs" dxfId="895" priority="4729" operator="lessThan">
      <formula>$C$4</formula>
    </cfRule>
  </conditionalFormatting>
  <conditionalFormatting sqref="BN55">
    <cfRule type="cellIs" dxfId="894" priority="4730" operator="lessThan">
      <formula>$C$4</formula>
    </cfRule>
  </conditionalFormatting>
  <conditionalFormatting sqref="BN56">
    <cfRule type="cellIs" dxfId="893" priority="4731" operator="lessThan">
      <formula>$C$4</formula>
    </cfRule>
  </conditionalFormatting>
  <conditionalFormatting sqref="BN56">
    <cfRule type="cellIs" dxfId="892" priority="4732" operator="lessThan">
      <formula>$C$4</formula>
    </cfRule>
  </conditionalFormatting>
  <conditionalFormatting sqref="BN57">
    <cfRule type="cellIs" dxfId="891" priority="4733" operator="lessThan">
      <formula>$C$4</formula>
    </cfRule>
  </conditionalFormatting>
  <conditionalFormatting sqref="BN57">
    <cfRule type="cellIs" dxfId="890" priority="4734" operator="lessThan">
      <formula>$C$4</formula>
    </cfRule>
  </conditionalFormatting>
  <conditionalFormatting sqref="BN58">
    <cfRule type="cellIs" dxfId="889" priority="4735" operator="lessThan">
      <formula>$C$4</formula>
    </cfRule>
  </conditionalFormatting>
  <conditionalFormatting sqref="BN58">
    <cfRule type="cellIs" dxfId="888" priority="4736" operator="lessThan">
      <formula>$C$4</formula>
    </cfRule>
  </conditionalFormatting>
  <conditionalFormatting sqref="BN59">
    <cfRule type="cellIs" dxfId="887" priority="4737" operator="lessThan">
      <formula>$C$4</formula>
    </cfRule>
  </conditionalFormatting>
  <conditionalFormatting sqref="BN59">
    <cfRule type="cellIs" dxfId="886" priority="4738" operator="lessThan">
      <formula>$C$4</formula>
    </cfRule>
  </conditionalFormatting>
  <conditionalFormatting sqref="BN60">
    <cfRule type="cellIs" dxfId="885" priority="4739" operator="lessThan">
      <formula>$C$4</formula>
    </cfRule>
  </conditionalFormatting>
  <conditionalFormatting sqref="BN60">
    <cfRule type="cellIs" dxfId="884" priority="4740" operator="lessThan">
      <formula>$C$4</formula>
    </cfRule>
  </conditionalFormatting>
  <conditionalFormatting sqref="BO11">
    <cfRule type="cellIs" dxfId="883" priority="4741" operator="lessThan">
      <formula>$C$4</formula>
    </cfRule>
  </conditionalFormatting>
  <conditionalFormatting sqref="BO11">
    <cfRule type="cellIs" dxfId="882" priority="4742" operator="lessThan">
      <formula>$C$4</formula>
    </cfRule>
  </conditionalFormatting>
  <conditionalFormatting sqref="BO12">
    <cfRule type="cellIs" dxfId="881" priority="4743" operator="lessThan">
      <formula>$C$4</formula>
    </cfRule>
  </conditionalFormatting>
  <conditionalFormatting sqref="BO12">
    <cfRule type="cellIs" dxfId="880" priority="4744" operator="lessThan">
      <formula>$C$4</formula>
    </cfRule>
  </conditionalFormatting>
  <conditionalFormatting sqref="BO13">
    <cfRule type="cellIs" dxfId="879" priority="4745" operator="lessThan">
      <formula>$C$4</formula>
    </cfRule>
  </conditionalFormatting>
  <conditionalFormatting sqref="BO13">
    <cfRule type="cellIs" dxfId="878" priority="4746" operator="lessThan">
      <formula>$C$4</formula>
    </cfRule>
  </conditionalFormatting>
  <conditionalFormatting sqref="BO14">
    <cfRule type="cellIs" dxfId="877" priority="4747" operator="lessThan">
      <formula>$C$4</formula>
    </cfRule>
  </conditionalFormatting>
  <conditionalFormatting sqref="BO14">
    <cfRule type="cellIs" dxfId="876" priority="4748" operator="lessThan">
      <formula>$C$4</formula>
    </cfRule>
  </conditionalFormatting>
  <conditionalFormatting sqref="BO15">
    <cfRule type="cellIs" dxfId="875" priority="4749" operator="lessThan">
      <formula>$C$4</formula>
    </cfRule>
  </conditionalFormatting>
  <conditionalFormatting sqref="BO15">
    <cfRule type="cellIs" dxfId="874" priority="4750" operator="lessThan">
      <formula>$C$4</formula>
    </cfRule>
  </conditionalFormatting>
  <conditionalFormatting sqref="BO16">
    <cfRule type="cellIs" dxfId="873" priority="4751" operator="lessThan">
      <formula>$C$4</formula>
    </cfRule>
  </conditionalFormatting>
  <conditionalFormatting sqref="BO16">
    <cfRule type="cellIs" dxfId="872" priority="4752" operator="lessThan">
      <formula>$C$4</formula>
    </cfRule>
  </conditionalFormatting>
  <conditionalFormatting sqref="BO17">
    <cfRule type="cellIs" dxfId="871" priority="4753" operator="lessThan">
      <formula>$C$4</formula>
    </cfRule>
  </conditionalFormatting>
  <conditionalFormatting sqref="BO17">
    <cfRule type="cellIs" dxfId="870" priority="4754" operator="lessThan">
      <formula>$C$4</formula>
    </cfRule>
  </conditionalFormatting>
  <conditionalFormatting sqref="BO18">
    <cfRule type="cellIs" dxfId="869" priority="4755" operator="lessThan">
      <formula>$C$4</formula>
    </cfRule>
  </conditionalFormatting>
  <conditionalFormatting sqref="BO18">
    <cfRule type="cellIs" dxfId="868" priority="4756" operator="lessThan">
      <formula>$C$4</formula>
    </cfRule>
  </conditionalFormatting>
  <conditionalFormatting sqref="BO19">
    <cfRule type="cellIs" dxfId="867" priority="4757" operator="lessThan">
      <formula>$C$4</formula>
    </cfRule>
  </conditionalFormatting>
  <conditionalFormatting sqref="BO19">
    <cfRule type="cellIs" dxfId="866" priority="4758" operator="lessThan">
      <formula>$C$4</formula>
    </cfRule>
  </conditionalFormatting>
  <conditionalFormatting sqref="BO20">
    <cfRule type="cellIs" dxfId="865" priority="4759" operator="lessThan">
      <formula>$C$4</formula>
    </cfRule>
  </conditionalFormatting>
  <conditionalFormatting sqref="BO20">
    <cfRule type="cellIs" dxfId="864" priority="4760" operator="lessThan">
      <formula>$C$4</formula>
    </cfRule>
  </conditionalFormatting>
  <conditionalFormatting sqref="BO21">
    <cfRule type="cellIs" dxfId="863" priority="4761" operator="lessThan">
      <formula>$C$4</formula>
    </cfRule>
  </conditionalFormatting>
  <conditionalFormatting sqref="BO21">
    <cfRule type="cellIs" dxfId="862" priority="4762" operator="lessThan">
      <formula>$C$4</formula>
    </cfRule>
  </conditionalFormatting>
  <conditionalFormatting sqref="BO22">
    <cfRule type="cellIs" dxfId="861" priority="4763" operator="lessThan">
      <formula>$C$4</formula>
    </cfRule>
  </conditionalFormatting>
  <conditionalFormatting sqref="BO22">
    <cfRule type="cellIs" dxfId="860" priority="4764" operator="lessThan">
      <formula>$C$4</formula>
    </cfRule>
  </conditionalFormatting>
  <conditionalFormatting sqref="BO23">
    <cfRule type="cellIs" dxfId="859" priority="4765" operator="lessThan">
      <formula>$C$4</formula>
    </cfRule>
  </conditionalFormatting>
  <conditionalFormatting sqref="BO23">
    <cfRule type="cellIs" dxfId="858" priority="4766" operator="lessThan">
      <formula>$C$4</formula>
    </cfRule>
  </conditionalFormatting>
  <conditionalFormatting sqref="BO24">
    <cfRule type="cellIs" dxfId="857" priority="4767" operator="lessThan">
      <formula>$C$4</formula>
    </cfRule>
  </conditionalFormatting>
  <conditionalFormatting sqref="BO24">
    <cfRule type="cellIs" dxfId="856" priority="4768" operator="lessThan">
      <formula>$C$4</formula>
    </cfRule>
  </conditionalFormatting>
  <conditionalFormatting sqref="BO25">
    <cfRule type="cellIs" dxfId="855" priority="4769" operator="lessThan">
      <formula>$C$4</formula>
    </cfRule>
  </conditionalFormatting>
  <conditionalFormatting sqref="BO25">
    <cfRule type="cellIs" dxfId="854" priority="4770" operator="lessThan">
      <formula>$C$4</formula>
    </cfRule>
  </conditionalFormatting>
  <conditionalFormatting sqref="BO26">
    <cfRule type="cellIs" dxfId="853" priority="4771" operator="lessThan">
      <formula>$C$4</formula>
    </cfRule>
  </conditionalFormatting>
  <conditionalFormatting sqref="BO26">
    <cfRule type="cellIs" dxfId="852" priority="4772" operator="lessThan">
      <formula>$C$4</formula>
    </cfRule>
  </conditionalFormatting>
  <conditionalFormatting sqref="BO27">
    <cfRule type="cellIs" dxfId="851" priority="4773" operator="lessThan">
      <formula>$C$4</formula>
    </cfRule>
  </conditionalFormatting>
  <conditionalFormatting sqref="BO27">
    <cfRule type="cellIs" dxfId="850" priority="4774" operator="lessThan">
      <formula>$C$4</formula>
    </cfRule>
  </conditionalFormatting>
  <conditionalFormatting sqref="BO28">
    <cfRule type="cellIs" dxfId="849" priority="4775" operator="lessThan">
      <formula>$C$4</formula>
    </cfRule>
  </conditionalFormatting>
  <conditionalFormatting sqref="BO28">
    <cfRule type="cellIs" dxfId="848" priority="4776" operator="lessThan">
      <formula>$C$4</formula>
    </cfRule>
  </conditionalFormatting>
  <conditionalFormatting sqref="BO29">
    <cfRule type="cellIs" dxfId="847" priority="4777" operator="lessThan">
      <formula>$C$4</formula>
    </cfRule>
  </conditionalFormatting>
  <conditionalFormatting sqref="BO29">
    <cfRule type="cellIs" dxfId="846" priority="4778" operator="lessThan">
      <formula>$C$4</formula>
    </cfRule>
  </conditionalFormatting>
  <conditionalFormatting sqref="BO30">
    <cfRule type="cellIs" dxfId="845" priority="4779" operator="lessThan">
      <formula>$C$4</formula>
    </cfRule>
  </conditionalFormatting>
  <conditionalFormatting sqref="BO30">
    <cfRule type="cellIs" dxfId="844" priority="4780" operator="lessThan">
      <formula>$C$4</formula>
    </cfRule>
  </conditionalFormatting>
  <conditionalFormatting sqref="BO31">
    <cfRule type="cellIs" dxfId="843" priority="4781" operator="lessThan">
      <formula>$C$4</formula>
    </cfRule>
  </conditionalFormatting>
  <conditionalFormatting sqref="BO31">
    <cfRule type="cellIs" dxfId="842" priority="4782" operator="lessThan">
      <formula>$C$4</formula>
    </cfRule>
  </conditionalFormatting>
  <conditionalFormatting sqref="BO32">
    <cfRule type="cellIs" dxfId="841" priority="4783" operator="lessThan">
      <formula>$C$4</formula>
    </cfRule>
  </conditionalFormatting>
  <conditionalFormatting sqref="BO32">
    <cfRule type="cellIs" dxfId="840" priority="4784" operator="lessThan">
      <formula>$C$4</formula>
    </cfRule>
  </conditionalFormatting>
  <conditionalFormatting sqref="BO33">
    <cfRule type="cellIs" dxfId="839" priority="4785" operator="lessThan">
      <formula>$C$4</formula>
    </cfRule>
  </conditionalFormatting>
  <conditionalFormatting sqref="BO33">
    <cfRule type="cellIs" dxfId="838" priority="4786" operator="lessThan">
      <formula>$C$4</formula>
    </cfRule>
  </conditionalFormatting>
  <conditionalFormatting sqref="BO34">
    <cfRule type="cellIs" dxfId="837" priority="4787" operator="lessThan">
      <formula>$C$4</formula>
    </cfRule>
  </conditionalFormatting>
  <conditionalFormatting sqref="BO34">
    <cfRule type="cellIs" dxfId="836" priority="4788" operator="lessThan">
      <formula>$C$4</formula>
    </cfRule>
  </conditionalFormatting>
  <conditionalFormatting sqref="BO35">
    <cfRule type="cellIs" dxfId="835" priority="4789" operator="lessThan">
      <formula>$C$4</formula>
    </cfRule>
  </conditionalFormatting>
  <conditionalFormatting sqref="BO35">
    <cfRule type="cellIs" dxfId="834" priority="4790" operator="lessThan">
      <formula>$C$4</formula>
    </cfRule>
  </conditionalFormatting>
  <conditionalFormatting sqref="BO36">
    <cfRule type="cellIs" dxfId="833" priority="4791" operator="lessThan">
      <formula>$C$4</formula>
    </cfRule>
  </conditionalFormatting>
  <conditionalFormatting sqref="BO36">
    <cfRule type="cellIs" dxfId="832" priority="4792" operator="lessThan">
      <formula>$C$4</formula>
    </cfRule>
  </conditionalFormatting>
  <conditionalFormatting sqref="BO37">
    <cfRule type="cellIs" dxfId="831" priority="4793" operator="lessThan">
      <formula>$C$4</formula>
    </cfRule>
  </conditionalFormatting>
  <conditionalFormatting sqref="BO37">
    <cfRule type="cellIs" dxfId="830" priority="4794" operator="lessThan">
      <formula>$C$4</formula>
    </cfRule>
  </conditionalFormatting>
  <conditionalFormatting sqref="BO38">
    <cfRule type="cellIs" dxfId="829" priority="4795" operator="lessThan">
      <formula>$C$4</formula>
    </cfRule>
  </conditionalFormatting>
  <conditionalFormatting sqref="BO38">
    <cfRule type="cellIs" dxfId="828" priority="4796" operator="lessThan">
      <formula>$C$4</formula>
    </cfRule>
  </conditionalFormatting>
  <conditionalFormatting sqref="BO39">
    <cfRule type="cellIs" dxfId="827" priority="4797" operator="lessThan">
      <formula>$C$4</formula>
    </cfRule>
  </conditionalFormatting>
  <conditionalFormatting sqref="BO39">
    <cfRule type="cellIs" dxfId="826" priority="4798" operator="lessThan">
      <formula>$C$4</formula>
    </cfRule>
  </conditionalFormatting>
  <conditionalFormatting sqref="BO40">
    <cfRule type="cellIs" dxfId="825" priority="4799" operator="lessThan">
      <formula>$C$4</formula>
    </cfRule>
  </conditionalFormatting>
  <conditionalFormatting sqref="BO40">
    <cfRule type="cellIs" dxfId="824" priority="4800" operator="lessThan">
      <formula>$C$4</formula>
    </cfRule>
  </conditionalFormatting>
  <conditionalFormatting sqref="BO41">
    <cfRule type="cellIs" dxfId="823" priority="4801" operator="lessThan">
      <formula>$C$4</formula>
    </cfRule>
  </conditionalFormatting>
  <conditionalFormatting sqref="BO41">
    <cfRule type="cellIs" dxfId="822" priority="4802" operator="lessThan">
      <formula>$C$4</formula>
    </cfRule>
  </conditionalFormatting>
  <conditionalFormatting sqref="BO42">
    <cfRule type="cellIs" dxfId="821" priority="4803" operator="lessThan">
      <formula>$C$4</formula>
    </cfRule>
  </conditionalFormatting>
  <conditionalFormatting sqref="BO42">
    <cfRule type="cellIs" dxfId="820" priority="4804" operator="lessThan">
      <formula>$C$4</formula>
    </cfRule>
  </conditionalFormatting>
  <conditionalFormatting sqref="BO43">
    <cfRule type="cellIs" dxfId="819" priority="4805" operator="lessThan">
      <formula>$C$4</formula>
    </cfRule>
  </conditionalFormatting>
  <conditionalFormatting sqref="BO43">
    <cfRule type="cellIs" dxfId="818" priority="4806" operator="lessThan">
      <formula>$C$4</formula>
    </cfRule>
  </conditionalFormatting>
  <conditionalFormatting sqref="BO44">
    <cfRule type="cellIs" dxfId="817" priority="4807" operator="lessThan">
      <formula>$C$4</formula>
    </cfRule>
  </conditionalFormatting>
  <conditionalFormatting sqref="BO44">
    <cfRule type="cellIs" dxfId="816" priority="4808" operator="lessThan">
      <formula>$C$4</formula>
    </cfRule>
  </conditionalFormatting>
  <conditionalFormatting sqref="BO45">
    <cfRule type="cellIs" dxfId="815" priority="4809" operator="lessThan">
      <formula>$C$4</formula>
    </cfRule>
  </conditionalFormatting>
  <conditionalFormatting sqref="BO45">
    <cfRule type="cellIs" dxfId="814" priority="4810" operator="lessThan">
      <formula>$C$4</formula>
    </cfRule>
  </conditionalFormatting>
  <conditionalFormatting sqref="BO46">
    <cfRule type="cellIs" dxfId="813" priority="4811" operator="lessThan">
      <formula>$C$4</formula>
    </cfRule>
  </conditionalFormatting>
  <conditionalFormatting sqref="BO46">
    <cfRule type="cellIs" dxfId="812" priority="4812" operator="lessThan">
      <formula>$C$4</formula>
    </cfRule>
  </conditionalFormatting>
  <conditionalFormatting sqref="BO47">
    <cfRule type="cellIs" dxfId="811" priority="4813" operator="lessThan">
      <formula>$C$4</formula>
    </cfRule>
  </conditionalFormatting>
  <conditionalFormatting sqref="BO47">
    <cfRule type="cellIs" dxfId="810" priority="4814" operator="lessThan">
      <formula>$C$4</formula>
    </cfRule>
  </conditionalFormatting>
  <conditionalFormatting sqref="BO48">
    <cfRule type="cellIs" dxfId="809" priority="4815" operator="lessThan">
      <formula>$C$4</formula>
    </cfRule>
  </conditionalFormatting>
  <conditionalFormatting sqref="BO48">
    <cfRule type="cellIs" dxfId="808" priority="4816" operator="lessThan">
      <formula>$C$4</formula>
    </cfRule>
  </conditionalFormatting>
  <conditionalFormatting sqref="BO49">
    <cfRule type="cellIs" dxfId="807" priority="4817" operator="lessThan">
      <formula>$C$4</formula>
    </cfRule>
  </conditionalFormatting>
  <conditionalFormatting sqref="BO49">
    <cfRule type="cellIs" dxfId="806" priority="4818" operator="lessThan">
      <formula>$C$4</formula>
    </cfRule>
  </conditionalFormatting>
  <conditionalFormatting sqref="BO50">
    <cfRule type="cellIs" dxfId="805" priority="4819" operator="lessThan">
      <formula>$C$4</formula>
    </cfRule>
  </conditionalFormatting>
  <conditionalFormatting sqref="BO50">
    <cfRule type="cellIs" dxfId="804" priority="4820" operator="lessThan">
      <formula>$C$4</formula>
    </cfRule>
  </conditionalFormatting>
  <conditionalFormatting sqref="BO51">
    <cfRule type="cellIs" dxfId="803" priority="4821" operator="lessThan">
      <formula>$C$4</formula>
    </cfRule>
  </conditionalFormatting>
  <conditionalFormatting sqref="BO51">
    <cfRule type="cellIs" dxfId="802" priority="4822" operator="lessThan">
      <formula>$C$4</formula>
    </cfRule>
  </conditionalFormatting>
  <conditionalFormatting sqref="BO52">
    <cfRule type="cellIs" dxfId="801" priority="4823" operator="lessThan">
      <formula>$C$4</formula>
    </cfRule>
  </conditionalFormatting>
  <conditionalFormatting sqref="BO52">
    <cfRule type="cellIs" dxfId="800" priority="4824" operator="lessThan">
      <formula>$C$4</formula>
    </cfRule>
  </conditionalFormatting>
  <conditionalFormatting sqref="BO53">
    <cfRule type="cellIs" dxfId="799" priority="4825" operator="lessThan">
      <formula>$C$4</formula>
    </cfRule>
  </conditionalFormatting>
  <conditionalFormatting sqref="BO53">
    <cfRule type="cellIs" dxfId="798" priority="4826" operator="lessThan">
      <formula>$C$4</formula>
    </cfRule>
  </conditionalFormatting>
  <conditionalFormatting sqref="BO54">
    <cfRule type="cellIs" dxfId="797" priority="4827" operator="lessThan">
      <formula>$C$4</formula>
    </cfRule>
  </conditionalFormatting>
  <conditionalFormatting sqref="BO54">
    <cfRule type="cellIs" dxfId="796" priority="4828" operator="lessThan">
      <formula>$C$4</formula>
    </cfRule>
  </conditionalFormatting>
  <conditionalFormatting sqref="BO55">
    <cfRule type="cellIs" dxfId="795" priority="4829" operator="lessThan">
      <formula>$C$4</formula>
    </cfRule>
  </conditionalFormatting>
  <conditionalFormatting sqref="BO55">
    <cfRule type="cellIs" dxfId="794" priority="4830" operator="lessThan">
      <formula>$C$4</formula>
    </cfRule>
  </conditionalFormatting>
  <conditionalFormatting sqref="BO56">
    <cfRule type="cellIs" dxfId="793" priority="4831" operator="lessThan">
      <formula>$C$4</formula>
    </cfRule>
  </conditionalFormatting>
  <conditionalFormatting sqref="BO56">
    <cfRule type="cellIs" dxfId="792" priority="4832" operator="lessThan">
      <formula>$C$4</formula>
    </cfRule>
  </conditionalFormatting>
  <conditionalFormatting sqref="BO57">
    <cfRule type="cellIs" dxfId="791" priority="4833" operator="lessThan">
      <formula>$C$4</formula>
    </cfRule>
  </conditionalFormatting>
  <conditionalFormatting sqref="BO57">
    <cfRule type="cellIs" dxfId="790" priority="4834" operator="lessThan">
      <formula>$C$4</formula>
    </cfRule>
  </conditionalFormatting>
  <conditionalFormatting sqref="BO58">
    <cfRule type="cellIs" dxfId="789" priority="4835" operator="lessThan">
      <formula>$C$4</formula>
    </cfRule>
  </conditionalFormatting>
  <conditionalFormatting sqref="BO58">
    <cfRule type="cellIs" dxfId="788" priority="4836" operator="lessThan">
      <formula>$C$4</formula>
    </cfRule>
  </conditionalFormatting>
  <conditionalFormatting sqref="BO59">
    <cfRule type="cellIs" dxfId="787" priority="4837" operator="lessThan">
      <formula>$C$4</formula>
    </cfRule>
  </conditionalFormatting>
  <conditionalFormatting sqref="BO59">
    <cfRule type="cellIs" dxfId="786" priority="4838" operator="lessThan">
      <formula>$C$4</formula>
    </cfRule>
  </conditionalFormatting>
  <conditionalFormatting sqref="BO60">
    <cfRule type="cellIs" dxfId="785" priority="4839" operator="lessThan">
      <formula>$C$4</formula>
    </cfRule>
  </conditionalFormatting>
  <conditionalFormatting sqref="BO60">
    <cfRule type="cellIs" dxfId="784" priority="4840" operator="lessThan">
      <formula>$C$4</formula>
    </cfRule>
  </conditionalFormatting>
  <conditionalFormatting sqref="BP11">
    <cfRule type="cellIs" dxfId="783" priority="4841" operator="lessThan">
      <formula>$C$4</formula>
    </cfRule>
  </conditionalFormatting>
  <conditionalFormatting sqref="BP11">
    <cfRule type="cellIs" dxfId="782" priority="4842" operator="lessThan">
      <formula>$C$4</formula>
    </cfRule>
  </conditionalFormatting>
  <conditionalFormatting sqref="BP12">
    <cfRule type="cellIs" dxfId="781" priority="4843" operator="lessThan">
      <formula>$C$4</formula>
    </cfRule>
  </conditionalFormatting>
  <conditionalFormatting sqref="BP12">
    <cfRule type="cellIs" dxfId="780" priority="4844" operator="lessThan">
      <formula>$C$4</formula>
    </cfRule>
  </conditionalFormatting>
  <conditionalFormatting sqref="BP13">
    <cfRule type="cellIs" dxfId="779" priority="4845" operator="lessThan">
      <formula>$C$4</formula>
    </cfRule>
  </conditionalFormatting>
  <conditionalFormatting sqref="BP13">
    <cfRule type="cellIs" dxfId="778" priority="4846" operator="lessThan">
      <formula>$C$4</formula>
    </cfRule>
  </conditionalFormatting>
  <conditionalFormatting sqref="BP14">
    <cfRule type="cellIs" dxfId="777" priority="4847" operator="lessThan">
      <formula>$C$4</formula>
    </cfRule>
  </conditionalFormatting>
  <conditionalFormatting sqref="BP14">
    <cfRule type="cellIs" dxfId="776" priority="4848" operator="lessThan">
      <formula>$C$4</formula>
    </cfRule>
  </conditionalFormatting>
  <conditionalFormatting sqref="BP15">
    <cfRule type="cellIs" dxfId="775" priority="4849" operator="lessThan">
      <formula>$C$4</formula>
    </cfRule>
  </conditionalFormatting>
  <conditionalFormatting sqref="BP15">
    <cfRule type="cellIs" dxfId="774" priority="4850" operator="lessThan">
      <formula>$C$4</formula>
    </cfRule>
  </conditionalFormatting>
  <conditionalFormatting sqref="BP16">
    <cfRule type="cellIs" dxfId="773" priority="4851" operator="lessThan">
      <formula>$C$4</formula>
    </cfRule>
  </conditionalFormatting>
  <conditionalFormatting sqref="BP16">
    <cfRule type="cellIs" dxfId="772" priority="4852" operator="lessThan">
      <formula>$C$4</formula>
    </cfRule>
  </conditionalFormatting>
  <conditionalFormatting sqref="BP17">
    <cfRule type="cellIs" dxfId="771" priority="4853" operator="lessThan">
      <formula>$C$4</formula>
    </cfRule>
  </conditionalFormatting>
  <conditionalFormatting sqref="BP17">
    <cfRule type="cellIs" dxfId="770" priority="4854" operator="lessThan">
      <formula>$C$4</formula>
    </cfRule>
  </conditionalFormatting>
  <conditionalFormatting sqref="BP18">
    <cfRule type="cellIs" dxfId="769" priority="4855" operator="lessThan">
      <formula>$C$4</formula>
    </cfRule>
  </conditionalFormatting>
  <conditionalFormatting sqref="BP18">
    <cfRule type="cellIs" dxfId="768" priority="4856" operator="lessThan">
      <formula>$C$4</formula>
    </cfRule>
  </conditionalFormatting>
  <conditionalFormatting sqref="BP19">
    <cfRule type="cellIs" dxfId="767" priority="4857" operator="lessThan">
      <formula>$C$4</formula>
    </cfRule>
  </conditionalFormatting>
  <conditionalFormatting sqref="BP19">
    <cfRule type="cellIs" dxfId="766" priority="4858" operator="lessThan">
      <formula>$C$4</formula>
    </cfRule>
  </conditionalFormatting>
  <conditionalFormatting sqref="BP20">
    <cfRule type="cellIs" dxfId="765" priority="4859" operator="lessThan">
      <formula>$C$4</formula>
    </cfRule>
  </conditionalFormatting>
  <conditionalFormatting sqref="BP20">
    <cfRule type="cellIs" dxfId="764" priority="4860" operator="lessThan">
      <formula>$C$4</formula>
    </cfRule>
  </conditionalFormatting>
  <conditionalFormatting sqref="BP21">
    <cfRule type="cellIs" dxfId="763" priority="4861" operator="lessThan">
      <formula>$C$4</formula>
    </cfRule>
  </conditionalFormatting>
  <conditionalFormatting sqref="BP21">
    <cfRule type="cellIs" dxfId="762" priority="4862" operator="lessThan">
      <formula>$C$4</formula>
    </cfRule>
  </conditionalFormatting>
  <conditionalFormatting sqref="BP22">
    <cfRule type="cellIs" dxfId="761" priority="4863" operator="lessThan">
      <formula>$C$4</formula>
    </cfRule>
  </conditionalFormatting>
  <conditionalFormatting sqref="BP22">
    <cfRule type="cellIs" dxfId="760" priority="4864" operator="lessThan">
      <formula>$C$4</formula>
    </cfRule>
  </conditionalFormatting>
  <conditionalFormatting sqref="BP23">
    <cfRule type="cellIs" dxfId="759" priority="4865" operator="lessThan">
      <formula>$C$4</formula>
    </cfRule>
  </conditionalFormatting>
  <conditionalFormatting sqref="BP23">
    <cfRule type="cellIs" dxfId="758" priority="4866" operator="lessThan">
      <formula>$C$4</formula>
    </cfRule>
  </conditionalFormatting>
  <conditionalFormatting sqref="BP24">
    <cfRule type="cellIs" dxfId="757" priority="4867" operator="lessThan">
      <formula>$C$4</formula>
    </cfRule>
  </conditionalFormatting>
  <conditionalFormatting sqref="BP24">
    <cfRule type="cellIs" dxfId="756" priority="4868" operator="lessThan">
      <formula>$C$4</formula>
    </cfRule>
  </conditionalFormatting>
  <conditionalFormatting sqref="BP25">
    <cfRule type="cellIs" dxfId="755" priority="4869" operator="lessThan">
      <formula>$C$4</formula>
    </cfRule>
  </conditionalFormatting>
  <conditionalFormatting sqref="BP25">
    <cfRule type="cellIs" dxfId="754" priority="4870" operator="lessThan">
      <formula>$C$4</formula>
    </cfRule>
  </conditionalFormatting>
  <conditionalFormatting sqref="BP26">
    <cfRule type="cellIs" dxfId="753" priority="4871" operator="lessThan">
      <formula>$C$4</formula>
    </cfRule>
  </conditionalFormatting>
  <conditionalFormatting sqref="BP26">
    <cfRule type="cellIs" dxfId="752" priority="4872" operator="lessThan">
      <formula>$C$4</formula>
    </cfRule>
  </conditionalFormatting>
  <conditionalFormatting sqref="BP27">
    <cfRule type="cellIs" dxfId="751" priority="4873" operator="lessThan">
      <formula>$C$4</formula>
    </cfRule>
  </conditionalFormatting>
  <conditionalFormatting sqref="BP27">
    <cfRule type="cellIs" dxfId="750" priority="4874" operator="lessThan">
      <formula>$C$4</formula>
    </cfRule>
  </conditionalFormatting>
  <conditionalFormatting sqref="BP28">
    <cfRule type="cellIs" dxfId="749" priority="4875" operator="lessThan">
      <formula>$C$4</formula>
    </cfRule>
  </conditionalFormatting>
  <conditionalFormatting sqref="BP28">
    <cfRule type="cellIs" dxfId="748" priority="4876" operator="lessThan">
      <formula>$C$4</formula>
    </cfRule>
  </conditionalFormatting>
  <conditionalFormatting sqref="BP29">
    <cfRule type="cellIs" dxfId="747" priority="4877" operator="lessThan">
      <formula>$C$4</formula>
    </cfRule>
  </conditionalFormatting>
  <conditionalFormatting sqref="BP29">
    <cfRule type="cellIs" dxfId="746" priority="4878" operator="lessThan">
      <formula>$C$4</formula>
    </cfRule>
  </conditionalFormatting>
  <conditionalFormatting sqref="BP30">
    <cfRule type="cellIs" dxfId="745" priority="4879" operator="lessThan">
      <formula>$C$4</formula>
    </cfRule>
  </conditionalFormatting>
  <conditionalFormatting sqref="BP30">
    <cfRule type="cellIs" dxfId="744" priority="4880" operator="lessThan">
      <formula>$C$4</formula>
    </cfRule>
  </conditionalFormatting>
  <conditionalFormatting sqref="BP31">
    <cfRule type="cellIs" dxfId="743" priority="4881" operator="lessThan">
      <formula>$C$4</formula>
    </cfRule>
  </conditionalFormatting>
  <conditionalFormatting sqref="BP31">
    <cfRule type="cellIs" dxfId="742" priority="4882" operator="lessThan">
      <formula>$C$4</formula>
    </cfRule>
  </conditionalFormatting>
  <conditionalFormatting sqref="BP32">
    <cfRule type="cellIs" dxfId="741" priority="4883" operator="lessThan">
      <formula>$C$4</formula>
    </cfRule>
  </conditionalFormatting>
  <conditionalFormatting sqref="BP32">
    <cfRule type="cellIs" dxfId="740" priority="4884" operator="lessThan">
      <formula>$C$4</formula>
    </cfRule>
  </conditionalFormatting>
  <conditionalFormatting sqref="BP33">
    <cfRule type="cellIs" dxfId="739" priority="4885" operator="lessThan">
      <formula>$C$4</formula>
    </cfRule>
  </conditionalFormatting>
  <conditionalFormatting sqref="BP33">
    <cfRule type="cellIs" dxfId="738" priority="4886" operator="lessThan">
      <formula>$C$4</formula>
    </cfRule>
  </conditionalFormatting>
  <conditionalFormatting sqref="BP34">
    <cfRule type="cellIs" dxfId="737" priority="4887" operator="lessThan">
      <formula>$C$4</formula>
    </cfRule>
  </conditionalFormatting>
  <conditionalFormatting sqref="BP34">
    <cfRule type="cellIs" dxfId="736" priority="4888" operator="lessThan">
      <formula>$C$4</formula>
    </cfRule>
  </conditionalFormatting>
  <conditionalFormatting sqref="BP35">
    <cfRule type="cellIs" dxfId="735" priority="4889" operator="lessThan">
      <formula>$C$4</formula>
    </cfRule>
  </conditionalFormatting>
  <conditionalFormatting sqref="BP35">
    <cfRule type="cellIs" dxfId="734" priority="4890" operator="lessThan">
      <formula>$C$4</formula>
    </cfRule>
  </conditionalFormatting>
  <conditionalFormatting sqref="BP36">
    <cfRule type="cellIs" dxfId="733" priority="4891" operator="lessThan">
      <formula>$C$4</formula>
    </cfRule>
  </conditionalFormatting>
  <conditionalFormatting sqref="BP36">
    <cfRule type="cellIs" dxfId="732" priority="4892" operator="lessThan">
      <formula>$C$4</formula>
    </cfRule>
  </conditionalFormatting>
  <conditionalFormatting sqref="BP37">
    <cfRule type="cellIs" dxfId="731" priority="4893" operator="lessThan">
      <formula>$C$4</formula>
    </cfRule>
  </conditionalFormatting>
  <conditionalFormatting sqref="BP37">
    <cfRule type="cellIs" dxfId="730" priority="4894" operator="lessThan">
      <formula>$C$4</formula>
    </cfRule>
  </conditionalFormatting>
  <conditionalFormatting sqref="BP38">
    <cfRule type="cellIs" dxfId="729" priority="4895" operator="lessThan">
      <formula>$C$4</formula>
    </cfRule>
  </conditionalFormatting>
  <conditionalFormatting sqref="BP38">
    <cfRule type="cellIs" dxfId="728" priority="4896" operator="lessThan">
      <formula>$C$4</formula>
    </cfRule>
  </conditionalFormatting>
  <conditionalFormatting sqref="BP39">
    <cfRule type="cellIs" dxfId="727" priority="4897" operator="lessThan">
      <formula>$C$4</formula>
    </cfRule>
  </conditionalFormatting>
  <conditionalFormatting sqref="BP39">
    <cfRule type="cellIs" dxfId="726" priority="4898" operator="lessThan">
      <formula>$C$4</formula>
    </cfRule>
  </conditionalFormatting>
  <conditionalFormatting sqref="BP40">
    <cfRule type="cellIs" dxfId="725" priority="4899" operator="lessThan">
      <formula>$C$4</formula>
    </cfRule>
  </conditionalFormatting>
  <conditionalFormatting sqref="BP40">
    <cfRule type="cellIs" dxfId="724" priority="4900" operator="lessThan">
      <formula>$C$4</formula>
    </cfRule>
  </conditionalFormatting>
  <conditionalFormatting sqref="BP41">
    <cfRule type="cellIs" dxfId="723" priority="4901" operator="lessThan">
      <formula>$C$4</formula>
    </cfRule>
  </conditionalFormatting>
  <conditionalFormatting sqref="BP41">
    <cfRule type="cellIs" dxfId="722" priority="4902" operator="lessThan">
      <formula>$C$4</formula>
    </cfRule>
  </conditionalFormatting>
  <conditionalFormatting sqref="BP42">
    <cfRule type="cellIs" dxfId="721" priority="4903" operator="lessThan">
      <formula>$C$4</formula>
    </cfRule>
  </conditionalFormatting>
  <conditionalFormatting sqref="BP42">
    <cfRule type="cellIs" dxfId="720" priority="4904" operator="lessThan">
      <formula>$C$4</formula>
    </cfRule>
  </conditionalFormatting>
  <conditionalFormatting sqref="BP43">
    <cfRule type="cellIs" dxfId="719" priority="4905" operator="lessThan">
      <formula>$C$4</formula>
    </cfRule>
  </conditionalFormatting>
  <conditionalFormatting sqref="BP43">
    <cfRule type="cellIs" dxfId="718" priority="4906" operator="lessThan">
      <formula>$C$4</formula>
    </cfRule>
  </conditionalFormatting>
  <conditionalFormatting sqref="BP44">
    <cfRule type="cellIs" dxfId="717" priority="4907" operator="lessThan">
      <formula>$C$4</formula>
    </cfRule>
  </conditionalFormatting>
  <conditionalFormatting sqref="BP44">
    <cfRule type="cellIs" dxfId="716" priority="4908" operator="lessThan">
      <formula>$C$4</formula>
    </cfRule>
  </conditionalFormatting>
  <conditionalFormatting sqref="BP45">
    <cfRule type="cellIs" dxfId="715" priority="4909" operator="lessThan">
      <formula>$C$4</formula>
    </cfRule>
  </conditionalFormatting>
  <conditionalFormatting sqref="BP45">
    <cfRule type="cellIs" dxfId="714" priority="4910" operator="lessThan">
      <formula>$C$4</formula>
    </cfRule>
  </conditionalFormatting>
  <conditionalFormatting sqref="BP46">
    <cfRule type="cellIs" dxfId="713" priority="4911" operator="lessThan">
      <formula>$C$4</formula>
    </cfRule>
  </conditionalFormatting>
  <conditionalFormatting sqref="BP46">
    <cfRule type="cellIs" dxfId="712" priority="4912" operator="lessThan">
      <formula>$C$4</formula>
    </cfRule>
  </conditionalFormatting>
  <conditionalFormatting sqref="BP47">
    <cfRule type="cellIs" dxfId="711" priority="4913" operator="lessThan">
      <formula>$C$4</formula>
    </cfRule>
  </conditionalFormatting>
  <conditionalFormatting sqref="BP47">
    <cfRule type="cellIs" dxfId="710" priority="4914" operator="lessThan">
      <formula>$C$4</formula>
    </cfRule>
  </conditionalFormatting>
  <conditionalFormatting sqref="BP48">
    <cfRule type="cellIs" dxfId="709" priority="4915" operator="lessThan">
      <formula>$C$4</formula>
    </cfRule>
  </conditionalFormatting>
  <conditionalFormatting sqref="BP48">
    <cfRule type="cellIs" dxfId="708" priority="4916" operator="lessThan">
      <formula>$C$4</formula>
    </cfRule>
  </conditionalFormatting>
  <conditionalFormatting sqref="BP49">
    <cfRule type="cellIs" dxfId="707" priority="4917" operator="lessThan">
      <formula>$C$4</formula>
    </cfRule>
  </conditionalFormatting>
  <conditionalFormatting sqref="BP49">
    <cfRule type="cellIs" dxfId="706" priority="4918" operator="lessThan">
      <formula>$C$4</formula>
    </cfRule>
  </conditionalFormatting>
  <conditionalFormatting sqref="BP50">
    <cfRule type="cellIs" dxfId="705" priority="4919" operator="lessThan">
      <formula>$C$4</formula>
    </cfRule>
  </conditionalFormatting>
  <conditionalFormatting sqref="BP50">
    <cfRule type="cellIs" dxfId="704" priority="4920" operator="lessThan">
      <formula>$C$4</formula>
    </cfRule>
  </conditionalFormatting>
  <conditionalFormatting sqref="BP51">
    <cfRule type="cellIs" dxfId="703" priority="4921" operator="lessThan">
      <formula>$C$4</formula>
    </cfRule>
  </conditionalFormatting>
  <conditionalFormatting sqref="BP51">
    <cfRule type="cellIs" dxfId="702" priority="4922" operator="lessThan">
      <formula>$C$4</formula>
    </cfRule>
  </conditionalFormatting>
  <conditionalFormatting sqref="BP52">
    <cfRule type="cellIs" dxfId="701" priority="4923" operator="lessThan">
      <formula>$C$4</formula>
    </cfRule>
  </conditionalFormatting>
  <conditionalFormatting sqref="BP52">
    <cfRule type="cellIs" dxfId="700" priority="4924" operator="lessThan">
      <formula>$C$4</formula>
    </cfRule>
  </conditionalFormatting>
  <conditionalFormatting sqref="BP53">
    <cfRule type="cellIs" dxfId="699" priority="4925" operator="lessThan">
      <formula>$C$4</formula>
    </cfRule>
  </conditionalFormatting>
  <conditionalFormatting sqref="BP53">
    <cfRule type="cellIs" dxfId="698" priority="4926" operator="lessThan">
      <formula>$C$4</formula>
    </cfRule>
  </conditionalFormatting>
  <conditionalFormatting sqref="BP54">
    <cfRule type="cellIs" dxfId="697" priority="4927" operator="lessThan">
      <formula>$C$4</formula>
    </cfRule>
  </conditionalFormatting>
  <conditionalFormatting sqref="BP54">
    <cfRule type="cellIs" dxfId="696" priority="4928" operator="lessThan">
      <formula>$C$4</formula>
    </cfRule>
  </conditionalFormatting>
  <conditionalFormatting sqref="BP55">
    <cfRule type="cellIs" dxfId="695" priority="4929" operator="lessThan">
      <formula>$C$4</formula>
    </cfRule>
  </conditionalFormatting>
  <conditionalFormatting sqref="BP55">
    <cfRule type="cellIs" dxfId="694" priority="4930" operator="lessThan">
      <formula>$C$4</formula>
    </cfRule>
  </conditionalFormatting>
  <conditionalFormatting sqref="BP56">
    <cfRule type="cellIs" dxfId="693" priority="4931" operator="lessThan">
      <formula>$C$4</formula>
    </cfRule>
  </conditionalFormatting>
  <conditionalFormatting sqref="BP56">
    <cfRule type="cellIs" dxfId="692" priority="4932" operator="lessThan">
      <formula>$C$4</formula>
    </cfRule>
  </conditionalFormatting>
  <conditionalFormatting sqref="BP57">
    <cfRule type="cellIs" dxfId="691" priority="4933" operator="lessThan">
      <formula>$C$4</formula>
    </cfRule>
  </conditionalFormatting>
  <conditionalFormatting sqref="BP57">
    <cfRule type="cellIs" dxfId="690" priority="4934" operator="lessThan">
      <formula>$C$4</formula>
    </cfRule>
  </conditionalFormatting>
  <conditionalFormatting sqref="BP58">
    <cfRule type="cellIs" dxfId="689" priority="4935" operator="lessThan">
      <formula>$C$4</formula>
    </cfRule>
  </conditionalFormatting>
  <conditionalFormatting sqref="BP58">
    <cfRule type="cellIs" dxfId="688" priority="4936" operator="lessThan">
      <formula>$C$4</formula>
    </cfRule>
  </conditionalFormatting>
  <conditionalFormatting sqref="BP59">
    <cfRule type="cellIs" dxfId="687" priority="4937" operator="lessThan">
      <formula>$C$4</formula>
    </cfRule>
  </conditionalFormatting>
  <conditionalFormatting sqref="BP59">
    <cfRule type="cellIs" dxfId="686" priority="4938" operator="lessThan">
      <formula>$C$4</formula>
    </cfRule>
  </conditionalFormatting>
  <conditionalFormatting sqref="BP60">
    <cfRule type="cellIs" dxfId="685" priority="4939" operator="lessThan">
      <formula>$C$4</formula>
    </cfRule>
  </conditionalFormatting>
  <conditionalFormatting sqref="BP60">
    <cfRule type="cellIs" dxfId="684" priority="4940" operator="lessThan">
      <formula>$C$4</formula>
    </cfRule>
  </conditionalFormatting>
  <conditionalFormatting sqref="BQ11">
    <cfRule type="cellIs" dxfId="683" priority="4941" operator="lessThan">
      <formula>$C$4</formula>
    </cfRule>
  </conditionalFormatting>
  <conditionalFormatting sqref="BQ11">
    <cfRule type="cellIs" dxfId="682" priority="4942" operator="lessThan">
      <formula>$C$4</formula>
    </cfRule>
  </conditionalFormatting>
  <conditionalFormatting sqref="BQ12">
    <cfRule type="cellIs" dxfId="681" priority="4943" operator="lessThan">
      <formula>$C$4</formula>
    </cfRule>
  </conditionalFormatting>
  <conditionalFormatting sqref="BQ12">
    <cfRule type="cellIs" dxfId="680" priority="4944" operator="lessThan">
      <formula>$C$4</formula>
    </cfRule>
  </conditionalFormatting>
  <conditionalFormatting sqref="BQ13">
    <cfRule type="cellIs" dxfId="679" priority="4945" operator="lessThan">
      <formula>$C$4</formula>
    </cfRule>
  </conditionalFormatting>
  <conditionalFormatting sqref="BQ13">
    <cfRule type="cellIs" dxfId="678" priority="4946" operator="lessThan">
      <formula>$C$4</formula>
    </cfRule>
  </conditionalFormatting>
  <conditionalFormatting sqref="BQ14">
    <cfRule type="cellIs" dxfId="677" priority="4947" operator="lessThan">
      <formula>$C$4</formula>
    </cfRule>
  </conditionalFormatting>
  <conditionalFormatting sqref="BQ14">
    <cfRule type="cellIs" dxfId="676" priority="4948" operator="lessThan">
      <formula>$C$4</formula>
    </cfRule>
  </conditionalFormatting>
  <conditionalFormatting sqref="BQ15">
    <cfRule type="cellIs" dxfId="675" priority="4949" operator="lessThan">
      <formula>$C$4</formula>
    </cfRule>
  </conditionalFormatting>
  <conditionalFormatting sqref="BQ15">
    <cfRule type="cellIs" dxfId="674" priority="4950" operator="lessThan">
      <formula>$C$4</formula>
    </cfRule>
  </conditionalFormatting>
  <conditionalFormatting sqref="BQ16">
    <cfRule type="cellIs" dxfId="673" priority="4951" operator="lessThan">
      <formula>$C$4</formula>
    </cfRule>
  </conditionalFormatting>
  <conditionalFormatting sqref="BQ16">
    <cfRule type="cellIs" dxfId="672" priority="4952" operator="lessThan">
      <formula>$C$4</formula>
    </cfRule>
  </conditionalFormatting>
  <conditionalFormatting sqref="BQ17">
    <cfRule type="cellIs" dxfId="671" priority="4953" operator="lessThan">
      <formula>$C$4</formula>
    </cfRule>
  </conditionalFormatting>
  <conditionalFormatting sqref="BQ17">
    <cfRule type="cellIs" dxfId="670" priority="4954" operator="lessThan">
      <formula>$C$4</formula>
    </cfRule>
  </conditionalFormatting>
  <conditionalFormatting sqref="BQ18">
    <cfRule type="cellIs" dxfId="669" priority="4955" operator="lessThan">
      <formula>$C$4</formula>
    </cfRule>
  </conditionalFormatting>
  <conditionalFormatting sqref="BQ18">
    <cfRule type="cellIs" dxfId="668" priority="4956" operator="lessThan">
      <formula>$C$4</formula>
    </cfRule>
  </conditionalFormatting>
  <conditionalFormatting sqref="BQ19">
    <cfRule type="cellIs" dxfId="667" priority="4957" operator="lessThan">
      <formula>$C$4</formula>
    </cfRule>
  </conditionalFormatting>
  <conditionalFormatting sqref="BQ19">
    <cfRule type="cellIs" dxfId="666" priority="4958" operator="lessThan">
      <formula>$C$4</formula>
    </cfRule>
  </conditionalFormatting>
  <conditionalFormatting sqref="BQ20">
    <cfRule type="cellIs" dxfId="665" priority="4959" operator="lessThan">
      <formula>$C$4</formula>
    </cfRule>
  </conditionalFormatting>
  <conditionalFormatting sqref="BQ20">
    <cfRule type="cellIs" dxfId="664" priority="4960" operator="lessThan">
      <formula>$C$4</formula>
    </cfRule>
  </conditionalFormatting>
  <conditionalFormatting sqref="BQ21">
    <cfRule type="cellIs" dxfId="663" priority="4961" operator="lessThan">
      <formula>$C$4</formula>
    </cfRule>
  </conditionalFormatting>
  <conditionalFormatting sqref="BQ21">
    <cfRule type="cellIs" dxfId="662" priority="4962" operator="lessThan">
      <formula>$C$4</formula>
    </cfRule>
  </conditionalFormatting>
  <conditionalFormatting sqref="BQ22">
    <cfRule type="cellIs" dxfId="661" priority="4963" operator="lessThan">
      <formula>$C$4</formula>
    </cfRule>
  </conditionalFormatting>
  <conditionalFormatting sqref="BQ22">
    <cfRule type="cellIs" dxfId="660" priority="4964" operator="lessThan">
      <formula>$C$4</formula>
    </cfRule>
  </conditionalFormatting>
  <conditionalFormatting sqref="BQ23">
    <cfRule type="cellIs" dxfId="659" priority="4965" operator="lessThan">
      <formula>$C$4</formula>
    </cfRule>
  </conditionalFormatting>
  <conditionalFormatting sqref="BQ23">
    <cfRule type="cellIs" dxfId="658" priority="4966" operator="lessThan">
      <formula>$C$4</formula>
    </cfRule>
  </conditionalFormatting>
  <conditionalFormatting sqref="BQ24">
    <cfRule type="cellIs" dxfId="657" priority="4967" operator="lessThan">
      <formula>$C$4</formula>
    </cfRule>
  </conditionalFormatting>
  <conditionalFormatting sqref="BQ24">
    <cfRule type="cellIs" dxfId="656" priority="4968" operator="lessThan">
      <formula>$C$4</formula>
    </cfRule>
  </conditionalFormatting>
  <conditionalFormatting sqref="BQ25">
    <cfRule type="cellIs" dxfId="655" priority="4969" operator="lessThan">
      <formula>$C$4</formula>
    </cfRule>
  </conditionalFormatting>
  <conditionalFormatting sqref="BQ25">
    <cfRule type="cellIs" dxfId="654" priority="4970" operator="lessThan">
      <formula>$C$4</formula>
    </cfRule>
  </conditionalFormatting>
  <conditionalFormatting sqref="BQ26">
    <cfRule type="cellIs" dxfId="653" priority="4971" operator="lessThan">
      <formula>$C$4</formula>
    </cfRule>
  </conditionalFormatting>
  <conditionalFormatting sqref="BQ26">
    <cfRule type="cellIs" dxfId="652" priority="4972" operator="lessThan">
      <formula>$C$4</formula>
    </cfRule>
  </conditionalFormatting>
  <conditionalFormatting sqref="BQ27">
    <cfRule type="cellIs" dxfId="651" priority="4973" operator="lessThan">
      <formula>$C$4</formula>
    </cfRule>
  </conditionalFormatting>
  <conditionalFormatting sqref="BQ27">
    <cfRule type="cellIs" dxfId="650" priority="4974" operator="lessThan">
      <formula>$C$4</formula>
    </cfRule>
  </conditionalFormatting>
  <conditionalFormatting sqref="BQ28">
    <cfRule type="cellIs" dxfId="649" priority="4975" operator="lessThan">
      <formula>$C$4</formula>
    </cfRule>
  </conditionalFormatting>
  <conditionalFormatting sqref="BQ28">
    <cfRule type="cellIs" dxfId="648" priority="4976" operator="lessThan">
      <formula>$C$4</formula>
    </cfRule>
  </conditionalFormatting>
  <conditionalFormatting sqref="BQ29">
    <cfRule type="cellIs" dxfId="647" priority="4977" operator="lessThan">
      <formula>$C$4</formula>
    </cfRule>
  </conditionalFormatting>
  <conditionalFormatting sqref="BQ29">
    <cfRule type="cellIs" dxfId="646" priority="4978" operator="lessThan">
      <formula>$C$4</formula>
    </cfRule>
  </conditionalFormatting>
  <conditionalFormatting sqref="BQ30">
    <cfRule type="cellIs" dxfId="645" priority="4979" operator="lessThan">
      <formula>$C$4</formula>
    </cfRule>
  </conditionalFormatting>
  <conditionalFormatting sqref="BQ30">
    <cfRule type="cellIs" dxfId="644" priority="4980" operator="lessThan">
      <formula>$C$4</formula>
    </cfRule>
  </conditionalFormatting>
  <conditionalFormatting sqref="BQ31">
    <cfRule type="cellIs" dxfId="643" priority="4981" operator="lessThan">
      <formula>$C$4</formula>
    </cfRule>
  </conditionalFormatting>
  <conditionalFormatting sqref="BQ31">
    <cfRule type="cellIs" dxfId="642" priority="4982" operator="lessThan">
      <formula>$C$4</formula>
    </cfRule>
  </conditionalFormatting>
  <conditionalFormatting sqref="BQ32">
    <cfRule type="cellIs" dxfId="641" priority="4983" operator="lessThan">
      <formula>$C$4</formula>
    </cfRule>
  </conditionalFormatting>
  <conditionalFormatting sqref="BQ32">
    <cfRule type="cellIs" dxfId="640" priority="4984" operator="lessThan">
      <formula>$C$4</formula>
    </cfRule>
  </conditionalFormatting>
  <conditionalFormatting sqref="BQ33">
    <cfRule type="cellIs" dxfId="639" priority="4985" operator="lessThan">
      <formula>$C$4</formula>
    </cfRule>
  </conditionalFormatting>
  <conditionalFormatting sqref="BQ33">
    <cfRule type="cellIs" dxfId="638" priority="4986" operator="lessThan">
      <formula>$C$4</formula>
    </cfRule>
  </conditionalFormatting>
  <conditionalFormatting sqref="BQ34">
    <cfRule type="cellIs" dxfId="637" priority="4987" operator="lessThan">
      <formula>$C$4</formula>
    </cfRule>
  </conditionalFormatting>
  <conditionalFormatting sqref="BQ34">
    <cfRule type="cellIs" dxfId="636" priority="4988" operator="lessThan">
      <formula>$C$4</formula>
    </cfRule>
  </conditionalFormatting>
  <conditionalFormatting sqref="BQ35">
    <cfRule type="cellIs" dxfId="635" priority="4989" operator="lessThan">
      <formula>$C$4</formula>
    </cfRule>
  </conditionalFormatting>
  <conditionalFormatting sqref="BQ35">
    <cfRule type="cellIs" dxfId="634" priority="4990" operator="lessThan">
      <formula>$C$4</formula>
    </cfRule>
  </conditionalFormatting>
  <conditionalFormatting sqref="BQ36">
    <cfRule type="cellIs" dxfId="633" priority="4991" operator="lessThan">
      <formula>$C$4</formula>
    </cfRule>
  </conditionalFormatting>
  <conditionalFormatting sqref="BQ36">
    <cfRule type="cellIs" dxfId="632" priority="4992" operator="lessThan">
      <formula>$C$4</formula>
    </cfRule>
  </conditionalFormatting>
  <conditionalFormatting sqref="BQ37">
    <cfRule type="cellIs" dxfId="631" priority="4993" operator="lessThan">
      <formula>$C$4</formula>
    </cfRule>
  </conditionalFormatting>
  <conditionalFormatting sqref="BQ37">
    <cfRule type="cellIs" dxfId="630" priority="4994" operator="lessThan">
      <formula>$C$4</formula>
    </cfRule>
  </conditionalFormatting>
  <conditionalFormatting sqref="BQ38">
    <cfRule type="cellIs" dxfId="629" priority="4995" operator="lessThan">
      <formula>$C$4</formula>
    </cfRule>
  </conditionalFormatting>
  <conditionalFormatting sqref="BQ38">
    <cfRule type="cellIs" dxfId="628" priority="4996" operator="lessThan">
      <formula>$C$4</formula>
    </cfRule>
  </conditionalFormatting>
  <conditionalFormatting sqref="BQ39">
    <cfRule type="cellIs" dxfId="627" priority="4997" operator="lessThan">
      <formula>$C$4</formula>
    </cfRule>
  </conditionalFormatting>
  <conditionalFormatting sqref="BQ39">
    <cfRule type="cellIs" dxfId="626" priority="4998" operator="lessThan">
      <formula>$C$4</formula>
    </cfRule>
  </conditionalFormatting>
  <conditionalFormatting sqref="BQ40">
    <cfRule type="cellIs" dxfId="625" priority="4999" operator="lessThan">
      <formula>$C$4</formula>
    </cfRule>
  </conditionalFormatting>
  <conditionalFormatting sqref="BQ40">
    <cfRule type="cellIs" dxfId="624" priority="5000" operator="lessThan">
      <formula>$C$4</formula>
    </cfRule>
  </conditionalFormatting>
  <conditionalFormatting sqref="BQ41">
    <cfRule type="cellIs" dxfId="623" priority="5001" operator="lessThan">
      <formula>$C$4</formula>
    </cfRule>
  </conditionalFormatting>
  <conditionalFormatting sqref="BQ41">
    <cfRule type="cellIs" dxfId="622" priority="5002" operator="lessThan">
      <formula>$C$4</formula>
    </cfRule>
  </conditionalFormatting>
  <conditionalFormatting sqref="BQ42">
    <cfRule type="cellIs" dxfId="621" priority="5003" operator="lessThan">
      <formula>$C$4</formula>
    </cfRule>
  </conditionalFormatting>
  <conditionalFormatting sqref="BQ42">
    <cfRule type="cellIs" dxfId="620" priority="5004" operator="lessThan">
      <formula>$C$4</formula>
    </cfRule>
  </conditionalFormatting>
  <conditionalFormatting sqref="BQ43">
    <cfRule type="cellIs" dxfId="619" priority="5005" operator="lessThan">
      <formula>$C$4</formula>
    </cfRule>
  </conditionalFormatting>
  <conditionalFormatting sqref="BQ43">
    <cfRule type="cellIs" dxfId="618" priority="5006" operator="lessThan">
      <formula>$C$4</formula>
    </cfRule>
  </conditionalFormatting>
  <conditionalFormatting sqref="BQ44">
    <cfRule type="cellIs" dxfId="617" priority="5007" operator="lessThan">
      <formula>$C$4</formula>
    </cfRule>
  </conditionalFormatting>
  <conditionalFormatting sqref="BQ44">
    <cfRule type="cellIs" dxfId="616" priority="5008" operator="lessThan">
      <formula>$C$4</formula>
    </cfRule>
  </conditionalFormatting>
  <conditionalFormatting sqref="BQ45">
    <cfRule type="cellIs" dxfId="615" priority="5009" operator="lessThan">
      <formula>$C$4</formula>
    </cfRule>
  </conditionalFormatting>
  <conditionalFormatting sqref="BQ45">
    <cfRule type="cellIs" dxfId="614" priority="5010" operator="lessThan">
      <formula>$C$4</formula>
    </cfRule>
  </conditionalFormatting>
  <conditionalFormatting sqref="BQ46">
    <cfRule type="cellIs" dxfId="613" priority="5011" operator="lessThan">
      <formula>$C$4</formula>
    </cfRule>
  </conditionalFormatting>
  <conditionalFormatting sqref="BQ46">
    <cfRule type="cellIs" dxfId="612" priority="5012" operator="lessThan">
      <formula>$C$4</formula>
    </cfRule>
  </conditionalFormatting>
  <conditionalFormatting sqref="BQ47">
    <cfRule type="cellIs" dxfId="611" priority="5013" operator="lessThan">
      <formula>$C$4</formula>
    </cfRule>
  </conditionalFormatting>
  <conditionalFormatting sqref="BQ47">
    <cfRule type="cellIs" dxfId="610" priority="5014" operator="lessThan">
      <formula>$C$4</formula>
    </cfRule>
  </conditionalFormatting>
  <conditionalFormatting sqref="BQ48">
    <cfRule type="cellIs" dxfId="609" priority="5015" operator="lessThan">
      <formula>$C$4</formula>
    </cfRule>
  </conditionalFormatting>
  <conditionalFormatting sqref="BQ48">
    <cfRule type="cellIs" dxfId="608" priority="5016" operator="lessThan">
      <formula>$C$4</formula>
    </cfRule>
  </conditionalFormatting>
  <conditionalFormatting sqref="BQ49">
    <cfRule type="cellIs" dxfId="607" priority="5017" operator="lessThan">
      <formula>$C$4</formula>
    </cfRule>
  </conditionalFormatting>
  <conditionalFormatting sqref="BQ49">
    <cfRule type="cellIs" dxfId="606" priority="5018" operator="lessThan">
      <formula>$C$4</formula>
    </cfRule>
  </conditionalFormatting>
  <conditionalFormatting sqref="BQ50">
    <cfRule type="cellIs" dxfId="605" priority="5019" operator="lessThan">
      <formula>$C$4</formula>
    </cfRule>
  </conditionalFormatting>
  <conditionalFormatting sqref="BQ50">
    <cfRule type="cellIs" dxfId="604" priority="5020" operator="lessThan">
      <formula>$C$4</formula>
    </cfRule>
  </conditionalFormatting>
  <conditionalFormatting sqref="BQ51">
    <cfRule type="cellIs" dxfId="603" priority="5021" operator="lessThan">
      <formula>$C$4</formula>
    </cfRule>
  </conditionalFormatting>
  <conditionalFormatting sqref="BQ51">
    <cfRule type="cellIs" dxfId="602" priority="5022" operator="lessThan">
      <formula>$C$4</formula>
    </cfRule>
  </conditionalFormatting>
  <conditionalFormatting sqref="BQ52">
    <cfRule type="cellIs" dxfId="601" priority="5023" operator="lessThan">
      <formula>$C$4</formula>
    </cfRule>
  </conditionalFormatting>
  <conditionalFormatting sqref="BQ52">
    <cfRule type="cellIs" dxfId="600" priority="5024" operator="lessThan">
      <formula>$C$4</formula>
    </cfRule>
  </conditionalFormatting>
  <conditionalFormatting sqref="BQ53">
    <cfRule type="cellIs" dxfId="599" priority="5025" operator="lessThan">
      <formula>$C$4</formula>
    </cfRule>
  </conditionalFormatting>
  <conditionalFormatting sqref="BQ53">
    <cfRule type="cellIs" dxfId="598" priority="5026" operator="lessThan">
      <formula>$C$4</formula>
    </cfRule>
  </conditionalFormatting>
  <conditionalFormatting sqref="BQ54">
    <cfRule type="cellIs" dxfId="597" priority="5027" operator="lessThan">
      <formula>$C$4</formula>
    </cfRule>
  </conditionalFormatting>
  <conditionalFormatting sqref="BQ54">
    <cfRule type="cellIs" dxfId="596" priority="5028" operator="lessThan">
      <formula>$C$4</formula>
    </cfRule>
  </conditionalFormatting>
  <conditionalFormatting sqref="BQ55">
    <cfRule type="cellIs" dxfId="595" priority="5029" operator="lessThan">
      <formula>$C$4</formula>
    </cfRule>
  </conditionalFormatting>
  <conditionalFormatting sqref="BQ55">
    <cfRule type="cellIs" dxfId="594" priority="5030" operator="lessThan">
      <formula>$C$4</formula>
    </cfRule>
  </conditionalFormatting>
  <conditionalFormatting sqref="BQ56">
    <cfRule type="cellIs" dxfId="593" priority="5031" operator="lessThan">
      <formula>$C$4</formula>
    </cfRule>
  </conditionalFormatting>
  <conditionalFormatting sqref="BQ56">
    <cfRule type="cellIs" dxfId="592" priority="5032" operator="lessThan">
      <formula>$C$4</formula>
    </cfRule>
  </conditionalFormatting>
  <conditionalFormatting sqref="BQ57">
    <cfRule type="cellIs" dxfId="591" priority="5033" operator="lessThan">
      <formula>$C$4</formula>
    </cfRule>
  </conditionalFormatting>
  <conditionalFormatting sqref="BQ57">
    <cfRule type="cellIs" dxfId="590" priority="5034" operator="lessThan">
      <formula>$C$4</formula>
    </cfRule>
  </conditionalFormatting>
  <conditionalFormatting sqref="BQ58">
    <cfRule type="cellIs" dxfId="589" priority="5035" operator="lessThan">
      <formula>$C$4</formula>
    </cfRule>
  </conditionalFormatting>
  <conditionalFormatting sqref="BQ58">
    <cfRule type="cellIs" dxfId="588" priority="5036" operator="lessThan">
      <formula>$C$4</formula>
    </cfRule>
  </conditionalFormatting>
  <conditionalFormatting sqref="BQ59">
    <cfRule type="cellIs" dxfId="587" priority="5037" operator="lessThan">
      <formula>$C$4</formula>
    </cfRule>
  </conditionalFormatting>
  <conditionalFormatting sqref="BQ59">
    <cfRule type="cellIs" dxfId="586" priority="5038" operator="lessThan">
      <formula>$C$4</formula>
    </cfRule>
  </conditionalFormatting>
  <conditionalFormatting sqref="BQ60">
    <cfRule type="cellIs" dxfId="585" priority="5039" operator="lessThan">
      <formula>$C$4</formula>
    </cfRule>
  </conditionalFormatting>
  <conditionalFormatting sqref="BQ60">
    <cfRule type="cellIs" dxfId="584" priority="5040" operator="lessThan">
      <formula>$C$4</formula>
    </cfRule>
  </conditionalFormatting>
  <conditionalFormatting sqref="CP11 CP13 CP15 CP17 CP19 CP21 CP23 CP25 CP27 CP29 CP31 CP33 CP35 CP37 CP39 CP41 CP43 CP45">
    <cfRule type="cellIs" dxfId="583" priority="5041" operator="lessThan">
      <formula>$C$4</formula>
    </cfRule>
  </conditionalFormatting>
  <conditionalFormatting sqref="CP11 CP13 CP15 CP17 CP19 CP21 CP23 CP25 CP27 CP29 CP31 CP33 CP35 CP37 CP39 CP41 CP43 CP45">
    <cfRule type="cellIs" dxfId="582" priority="5042" operator="lessThan">
      <formula>$C$4</formula>
    </cfRule>
  </conditionalFormatting>
  <conditionalFormatting sqref="CP12 CP14 CP16 CP18 CP20 CP22 CP24 CP26 CP28 CP30 CP32 CP34 CP36 CP38 CP40 CP42 CP44 CP46">
    <cfRule type="cellIs" dxfId="581" priority="5043" operator="lessThan">
      <formula>$C$4</formula>
    </cfRule>
  </conditionalFormatting>
  <conditionalFormatting sqref="CP12 CP14 CP16 CP18 CP20 CP22 CP24 CP26 CP28 CP30 CP32 CP34 CP36 CP38 CP40 CP42 CP44 CP46">
    <cfRule type="cellIs" dxfId="580" priority="5044" operator="lessThan">
      <formula>$C$4</formula>
    </cfRule>
  </conditionalFormatting>
  <conditionalFormatting sqref="CP47">
    <cfRule type="cellIs" dxfId="579" priority="5113" operator="lessThan">
      <formula>$C$4</formula>
    </cfRule>
  </conditionalFormatting>
  <conditionalFormatting sqref="CP47">
    <cfRule type="cellIs" dxfId="578" priority="5114" operator="lessThan">
      <formula>$C$4</formula>
    </cfRule>
  </conditionalFormatting>
  <conditionalFormatting sqref="CP48">
    <cfRule type="cellIs" dxfId="577" priority="5115" operator="lessThan">
      <formula>$C$4</formula>
    </cfRule>
  </conditionalFormatting>
  <conditionalFormatting sqref="CP48">
    <cfRule type="cellIs" dxfId="576" priority="5116" operator="lessThan">
      <formula>$C$4</formula>
    </cfRule>
  </conditionalFormatting>
  <conditionalFormatting sqref="CP49">
    <cfRule type="cellIs" dxfId="575" priority="5117" operator="lessThan">
      <formula>$C$4</formula>
    </cfRule>
  </conditionalFormatting>
  <conditionalFormatting sqref="CP49">
    <cfRule type="cellIs" dxfId="574" priority="5118" operator="lessThan">
      <formula>$C$4</formula>
    </cfRule>
  </conditionalFormatting>
  <conditionalFormatting sqref="CP50">
    <cfRule type="cellIs" dxfId="573" priority="5119" operator="lessThan">
      <formula>$C$4</formula>
    </cfRule>
  </conditionalFormatting>
  <conditionalFormatting sqref="CP50">
    <cfRule type="cellIs" dxfId="572" priority="5120" operator="lessThan">
      <formula>$C$4</formula>
    </cfRule>
  </conditionalFormatting>
  <conditionalFormatting sqref="CP51">
    <cfRule type="cellIs" dxfId="571" priority="5121" operator="lessThan">
      <formula>$C$4</formula>
    </cfRule>
  </conditionalFormatting>
  <conditionalFormatting sqref="CP51">
    <cfRule type="cellIs" dxfId="570" priority="5122" operator="lessThan">
      <formula>$C$4</formula>
    </cfRule>
  </conditionalFormatting>
  <conditionalFormatting sqref="CP52">
    <cfRule type="cellIs" dxfId="569" priority="5123" operator="lessThan">
      <formula>$C$4</formula>
    </cfRule>
  </conditionalFormatting>
  <conditionalFormatting sqref="CP52">
    <cfRule type="cellIs" dxfId="568" priority="5124" operator="lessThan">
      <formula>$C$4</formula>
    </cfRule>
  </conditionalFormatting>
  <conditionalFormatting sqref="CP53">
    <cfRule type="cellIs" dxfId="567" priority="5125" operator="lessThan">
      <formula>$C$4</formula>
    </cfRule>
  </conditionalFormatting>
  <conditionalFormatting sqref="CP53">
    <cfRule type="cellIs" dxfId="566" priority="5126" operator="lessThan">
      <formula>$C$4</formula>
    </cfRule>
  </conditionalFormatting>
  <conditionalFormatting sqref="CP54">
    <cfRule type="cellIs" dxfId="565" priority="5127" operator="lessThan">
      <formula>$C$4</formula>
    </cfRule>
  </conditionalFormatting>
  <conditionalFormatting sqref="CP54">
    <cfRule type="cellIs" dxfId="564" priority="5128" operator="lessThan">
      <formula>$C$4</formula>
    </cfRule>
  </conditionalFormatting>
  <conditionalFormatting sqref="CP55">
    <cfRule type="cellIs" dxfId="563" priority="5129" operator="lessThan">
      <formula>$C$4</formula>
    </cfRule>
  </conditionalFormatting>
  <conditionalFormatting sqref="CP55">
    <cfRule type="cellIs" dxfId="562" priority="5130" operator="lessThan">
      <formula>$C$4</formula>
    </cfRule>
  </conditionalFormatting>
  <conditionalFormatting sqref="CP56">
    <cfRule type="cellIs" dxfId="561" priority="5131" operator="lessThan">
      <formula>$C$4</formula>
    </cfRule>
  </conditionalFormatting>
  <conditionalFormatting sqref="CP56">
    <cfRule type="cellIs" dxfId="560" priority="5132" operator="lessThan">
      <formula>$C$4</formula>
    </cfRule>
  </conditionalFormatting>
  <conditionalFormatting sqref="CP57">
    <cfRule type="cellIs" dxfId="559" priority="5133" operator="lessThan">
      <formula>$C$4</formula>
    </cfRule>
  </conditionalFormatting>
  <conditionalFormatting sqref="CP57">
    <cfRule type="cellIs" dxfId="558" priority="5134" operator="lessThan">
      <formula>$C$4</formula>
    </cfRule>
  </conditionalFormatting>
  <conditionalFormatting sqref="CP58">
    <cfRule type="cellIs" dxfId="557" priority="5135" operator="lessThan">
      <formula>$C$4</formula>
    </cfRule>
  </conditionalFormatting>
  <conditionalFormatting sqref="CP58">
    <cfRule type="cellIs" dxfId="556" priority="5136" operator="lessThan">
      <formula>$C$4</formula>
    </cfRule>
  </conditionalFormatting>
  <conditionalFormatting sqref="CP59">
    <cfRule type="cellIs" dxfId="555" priority="5137" operator="lessThan">
      <formula>$C$4</formula>
    </cfRule>
  </conditionalFormatting>
  <conditionalFormatting sqref="CP59">
    <cfRule type="cellIs" dxfId="554" priority="5138" operator="lessThan">
      <formula>$C$4</formula>
    </cfRule>
  </conditionalFormatting>
  <conditionalFormatting sqref="CP60">
    <cfRule type="cellIs" dxfId="553" priority="5139" operator="lessThan">
      <formula>$C$4</formula>
    </cfRule>
  </conditionalFormatting>
  <conditionalFormatting sqref="CP60">
    <cfRule type="cellIs" dxfId="552" priority="5140" operator="lessThan">
      <formula>$C$4</formula>
    </cfRule>
  </conditionalFormatting>
  <conditionalFormatting sqref="CS11 CS13 CS15 CS17 CS19 CS21 CS23 CS25 CS27 CS29 CS31 CS33 CS35 CS37 CS39 CS41 CS43 CS45">
    <cfRule type="cellIs" dxfId="551" priority="5141" operator="lessThan">
      <formula>$C$4</formula>
    </cfRule>
  </conditionalFormatting>
  <conditionalFormatting sqref="CS11 CS13 CS15 CS17 CS19 CS21 CS23 CS25 CS27 CS29 CS31 CS33 CS35 CS37 CS39 CS41 CS43 CS45">
    <cfRule type="cellIs" dxfId="550" priority="5142" operator="lessThan">
      <formula>$C$4</formula>
    </cfRule>
  </conditionalFormatting>
  <conditionalFormatting sqref="CS12 CS14 CS16 CS18 CS20 CS22 CS24 CS26 CS28 CS30 CS32 CS34 CS36 CS38 CS40 CS42 CS44 CS46">
    <cfRule type="cellIs" dxfId="549" priority="5143" operator="lessThan">
      <formula>$C$4</formula>
    </cfRule>
  </conditionalFormatting>
  <conditionalFormatting sqref="CS12 CS14 CS16 CS18 CS20 CS22 CS24 CS26 CS28 CS30 CS32 CS34 CS36 CS38 CS40 CS42 CS44 CS46">
    <cfRule type="cellIs" dxfId="548" priority="5144" operator="lessThan">
      <formula>$C$4</formula>
    </cfRule>
  </conditionalFormatting>
  <conditionalFormatting sqref="CS47">
    <cfRule type="cellIs" dxfId="547" priority="5213" operator="lessThan">
      <formula>$C$4</formula>
    </cfRule>
  </conditionalFormatting>
  <conditionalFormatting sqref="CS47">
    <cfRule type="cellIs" dxfId="546" priority="5214" operator="lessThan">
      <formula>$C$4</formula>
    </cfRule>
  </conditionalFormatting>
  <conditionalFormatting sqref="CS48">
    <cfRule type="cellIs" dxfId="545" priority="5215" operator="lessThan">
      <formula>$C$4</formula>
    </cfRule>
  </conditionalFormatting>
  <conditionalFormatting sqref="CS48">
    <cfRule type="cellIs" dxfId="544" priority="5216" operator="lessThan">
      <formula>$C$4</formula>
    </cfRule>
  </conditionalFormatting>
  <conditionalFormatting sqref="CS49">
    <cfRule type="cellIs" dxfId="543" priority="5217" operator="lessThan">
      <formula>$C$4</formula>
    </cfRule>
  </conditionalFormatting>
  <conditionalFormatting sqref="CS49">
    <cfRule type="cellIs" dxfId="542" priority="5218" operator="lessThan">
      <formula>$C$4</formula>
    </cfRule>
  </conditionalFormatting>
  <conditionalFormatting sqref="CS50">
    <cfRule type="cellIs" dxfId="541" priority="5219" operator="lessThan">
      <formula>$C$4</formula>
    </cfRule>
  </conditionalFormatting>
  <conditionalFormatting sqref="CS50">
    <cfRule type="cellIs" dxfId="540" priority="5220" operator="lessThan">
      <formula>$C$4</formula>
    </cfRule>
  </conditionalFormatting>
  <conditionalFormatting sqref="CS51">
    <cfRule type="cellIs" dxfId="539" priority="5221" operator="lessThan">
      <formula>$C$4</formula>
    </cfRule>
  </conditionalFormatting>
  <conditionalFormatting sqref="CS51">
    <cfRule type="cellIs" dxfId="538" priority="5222" operator="lessThan">
      <formula>$C$4</formula>
    </cfRule>
  </conditionalFormatting>
  <conditionalFormatting sqref="CS52">
    <cfRule type="cellIs" dxfId="537" priority="5223" operator="lessThan">
      <formula>$C$4</formula>
    </cfRule>
  </conditionalFormatting>
  <conditionalFormatting sqref="CS52">
    <cfRule type="cellIs" dxfId="536" priority="5224" operator="lessThan">
      <formula>$C$4</formula>
    </cfRule>
  </conditionalFormatting>
  <conditionalFormatting sqref="CS53">
    <cfRule type="cellIs" dxfId="535" priority="5225" operator="lessThan">
      <formula>$C$4</formula>
    </cfRule>
  </conditionalFormatting>
  <conditionalFormatting sqref="CS53">
    <cfRule type="cellIs" dxfId="534" priority="5226" operator="lessThan">
      <formula>$C$4</formula>
    </cfRule>
  </conditionalFormatting>
  <conditionalFormatting sqref="CS54">
    <cfRule type="cellIs" dxfId="533" priority="5227" operator="lessThan">
      <formula>$C$4</formula>
    </cfRule>
  </conditionalFormatting>
  <conditionalFormatting sqref="CS54">
    <cfRule type="cellIs" dxfId="532" priority="5228" operator="lessThan">
      <formula>$C$4</formula>
    </cfRule>
  </conditionalFormatting>
  <conditionalFormatting sqref="CS55">
    <cfRule type="cellIs" dxfId="531" priority="5229" operator="lessThan">
      <formula>$C$4</formula>
    </cfRule>
  </conditionalFormatting>
  <conditionalFormatting sqref="CS55">
    <cfRule type="cellIs" dxfId="530" priority="5230" operator="lessThan">
      <formula>$C$4</formula>
    </cfRule>
  </conditionalFormatting>
  <conditionalFormatting sqref="CS56">
    <cfRule type="cellIs" dxfId="529" priority="5231" operator="lessThan">
      <formula>$C$4</formula>
    </cfRule>
  </conditionalFormatting>
  <conditionalFormatting sqref="CS56">
    <cfRule type="cellIs" dxfId="528" priority="5232" operator="lessThan">
      <formula>$C$4</formula>
    </cfRule>
  </conditionalFormatting>
  <conditionalFormatting sqref="CS57">
    <cfRule type="cellIs" dxfId="527" priority="5233" operator="lessThan">
      <formula>$C$4</formula>
    </cfRule>
  </conditionalFormatting>
  <conditionalFormatting sqref="CS57">
    <cfRule type="cellIs" dxfId="526" priority="5234" operator="lessThan">
      <formula>$C$4</formula>
    </cfRule>
  </conditionalFormatting>
  <conditionalFormatting sqref="CS58">
    <cfRule type="cellIs" dxfId="525" priority="5235" operator="lessThan">
      <formula>$C$4</formula>
    </cfRule>
  </conditionalFormatting>
  <conditionalFormatting sqref="CS58">
    <cfRule type="cellIs" dxfId="524" priority="5236" operator="lessThan">
      <formula>$C$4</formula>
    </cfRule>
  </conditionalFormatting>
  <conditionalFormatting sqref="CS59">
    <cfRule type="cellIs" dxfId="523" priority="5237" operator="lessThan">
      <formula>$C$4</formula>
    </cfRule>
  </conditionalFormatting>
  <conditionalFormatting sqref="CS59">
    <cfRule type="cellIs" dxfId="522" priority="5238" operator="lessThan">
      <formula>$C$4</formula>
    </cfRule>
  </conditionalFormatting>
  <conditionalFormatting sqref="CS60">
    <cfRule type="cellIs" dxfId="521" priority="5239" operator="lessThan">
      <formula>$C$4</formula>
    </cfRule>
  </conditionalFormatting>
  <conditionalFormatting sqref="CS60">
    <cfRule type="cellIs" dxfId="520" priority="5240" operator="lessThan">
      <formula>$C$4</formula>
    </cfRule>
  </conditionalFormatting>
  <conditionalFormatting sqref="CH11">
    <cfRule type="cellIs" dxfId="519" priority="5241" operator="lessThan">
      <formula>$C$4</formula>
    </cfRule>
  </conditionalFormatting>
  <conditionalFormatting sqref="CH11">
    <cfRule type="cellIs" dxfId="518" priority="5242" operator="lessThan">
      <formula>$C$4</formula>
    </cfRule>
  </conditionalFormatting>
  <conditionalFormatting sqref="CH12">
    <cfRule type="cellIs" dxfId="517" priority="5243" operator="lessThan">
      <formula>$C$4</formula>
    </cfRule>
  </conditionalFormatting>
  <conditionalFormatting sqref="CH12">
    <cfRule type="cellIs" dxfId="516" priority="5244" operator="lessThan">
      <formula>$C$4</formula>
    </cfRule>
  </conditionalFormatting>
  <conditionalFormatting sqref="CH13">
    <cfRule type="cellIs" dxfId="515" priority="5245" operator="lessThan">
      <formula>$C$4</formula>
    </cfRule>
  </conditionalFormatting>
  <conditionalFormatting sqref="CH13">
    <cfRule type="cellIs" dxfId="514" priority="5246" operator="lessThan">
      <formula>$C$4</formula>
    </cfRule>
  </conditionalFormatting>
  <conditionalFormatting sqref="CH14">
    <cfRule type="cellIs" dxfId="513" priority="5247" operator="lessThan">
      <formula>$C$4</formula>
    </cfRule>
  </conditionalFormatting>
  <conditionalFormatting sqref="CH14">
    <cfRule type="cellIs" dxfId="512" priority="5248" operator="lessThan">
      <formula>$C$4</formula>
    </cfRule>
  </conditionalFormatting>
  <conditionalFormatting sqref="CH15">
    <cfRule type="cellIs" dxfId="511" priority="5249" operator="lessThan">
      <formula>$C$4</formula>
    </cfRule>
  </conditionalFormatting>
  <conditionalFormatting sqref="CH15">
    <cfRule type="cellIs" dxfId="510" priority="5250" operator="lessThan">
      <formula>$C$4</formula>
    </cfRule>
  </conditionalFormatting>
  <conditionalFormatting sqref="CH16">
    <cfRule type="cellIs" dxfId="509" priority="5251" operator="lessThan">
      <formula>$C$4</formula>
    </cfRule>
  </conditionalFormatting>
  <conditionalFormatting sqref="CH16">
    <cfRule type="cellIs" dxfId="508" priority="5252" operator="lessThan">
      <formula>$C$4</formula>
    </cfRule>
  </conditionalFormatting>
  <conditionalFormatting sqref="CH17">
    <cfRule type="cellIs" dxfId="507" priority="5253" operator="lessThan">
      <formula>$C$4</formula>
    </cfRule>
  </conditionalFormatting>
  <conditionalFormatting sqref="CH17">
    <cfRule type="cellIs" dxfId="506" priority="5254" operator="lessThan">
      <formula>$C$4</formula>
    </cfRule>
  </conditionalFormatting>
  <conditionalFormatting sqref="CH18">
    <cfRule type="cellIs" dxfId="505" priority="5255" operator="lessThan">
      <formula>$C$4</formula>
    </cfRule>
  </conditionalFormatting>
  <conditionalFormatting sqref="CH18">
    <cfRule type="cellIs" dxfId="504" priority="5256" operator="lessThan">
      <formula>$C$4</formula>
    </cfRule>
  </conditionalFormatting>
  <conditionalFormatting sqref="CH19">
    <cfRule type="cellIs" dxfId="503" priority="5257" operator="lessThan">
      <formula>$C$4</formula>
    </cfRule>
  </conditionalFormatting>
  <conditionalFormatting sqref="CH19">
    <cfRule type="cellIs" dxfId="502" priority="5258" operator="lessThan">
      <formula>$C$4</formula>
    </cfRule>
  </conditionalFormatting>
  <conditionalFormatting sqref="CH20">
    <cfRule type="cellIs" dxfId="501" priority="5259" operator="lessThan">
      <formula>$C$4</formula>
    </cfRule>
  </conditionalFormatting>
  <conditionalFormatting sqref="CH20">
    <cfRule type="cellIs" dxfId="500" priority="5260" operator="lessThan">
      <formula>$C$4</formula>
    </cfRule>
  </conditionalFormatting>
  <conditionalFormatting sqref="CH21">
    <cfRule type="cellIs" dxfId="499" priority="5261" operator="lessThan">
      <formula>$C$4</formula>
    </cfRule>
  </conditionalFormatting>
  <conditionalFormatting sqref="CH21">
    <cfRule type="cellIs" dxfId="498" priority="5262" operator="lessThan">
      <formula>$C$4</formula>
    </cfRule>
  </conditionalFormatting>
  <conditionalFormatting sqref="CH22">
    <cfRule type="cellIs" dxfId="497" priority="5263" operator="lessThan">
      <formula>$C$4</formula>
    </cfRule>
  </conditionalFormatting>
  <conditionalFormatting sqref="CH22">
    <cfRule type="cellIs" dxfId="496" priority="5264" operator="lessThan">
      <formula>$C$4</formula>
    </cfRule>
  </conditionalFormatting>
  <conditionalFormatting sqref="CH23">
    <cfRule type="cellIs" dxfId="495" priority="5265" operator="lessThan">
      <formula>$C$4</formula>
    </cfRule>
  </conditionalFormatting>
  <conditionalFormatting sqref="CH23">
    <cfRule type="cellIs" dxfId="494" priority="5266" operator="lessThan">
      <formula>$C$4</formula>
    </cfRule>
  </conditionalFormatting>
  <conditionalFormatting sqref="CH24">
    <cfRule type="cellIs" dxfId="493" priority="5267" operator="lessThan">
      <formula>$C$4</formula>
    </cfRule>
  </conditionalFormatting>
  <conditionalFormatting sqref="CH24">
    <cfRule type="cellIs" dxfId="492" priority="5268" operator="lessThan">
      <formula>$C$4</formula>
    </cfRule>
  </conditionalFormatting>
  <conditionalFormatting sqref="CH25">
    <cfRule type="cellIs" dxfId="491" priority="5269" operator="lessThan">
      <formula>$C$4</formula>
    </cfRule>
  </conditionalFormatting>
  <conditionalFormatting sqref="CH25">
    <cfRule type="cellIs" dxfId="490" priority="5270" operator="lessThan">
      <formula>$C$4</formula>
    </cfRule>
  </conditionalFormatting>
  <conditionalFormatting sqref="CH26">
    <cfRule type="cellIs" dxfId="489" priority="5271" operator="lessThan">
      <formula>$C$4</formula>
    </cfRule>
  </conditionalFormatting>
  <conditionalFormatting sqref="CH26">
    <cfRule type="cellIs" dxfId="488" priority="5272" operator="lessThan">
      <formula>$C$4</formula>
    </cfRule>
  </conditionalFormatting>
  <conditionalFormatting sqref="CH27">
    <cfRule type="cellIs" dxfId="487" priority="5273" operator="lessThan">
      <formula>$C$4</formula>
    </cfRule>
  </conditionalFormatting>
  <conditionalFormatting sqref="CH27">
    <cfRule type="cellIs" dxfId="486" priority="5274" operator="lessThan">
      <formula>$C$4</formula>
    </cfRule>
  </conditionalFormatting>
  <conditionalFormatting sqref="CH28">
    <cfRule type="cellIs" dxfId="485" priority="5275" operator="lessThan">
      <formula>$C$4</formula>
    </cfRule>
  </conditionalFormatting>
  <conditionalFormatting sqref="CH28">
    <cfRule type="cellIs" dxfId="484" priority="5276" operator="lessThan">
      <formula>$C$4</formula>
    </cfRule>
  </conditionalFormatting>
  <conditionalFormatting sqref="CH29">
    <cfRule type="cellIs" dxfId="483" priority="5277" operator="lessThan">
      <formula>$C$4</formula>
    </cfRule>
  </conditionalFormatting>
  <conditionalFormatting sqref="CH29">
    <cfRule type="cellIs" dxfId="482" priority="5278" operator="lessThan">
      <formula>$C$4</formula>
    </cfRule>
  </conditionalFormatting>
  <conditionalFormatting sqref="CH30">
    <cfRule type="cellIs" dxfId="481" priority="5279" operator="lessThan">
      <formula>$C$4</formula>
    </cfRule>
  </conditionalFormatting>
  <conditionalFormatting sqref="CH30">
    <cfRule type="cellIs" dxfId="480" priority="5280" operator="lessThan">
      <formula>$C$4</formula>
    </cfRule>
  </conditionalFormatting>
  <conditionalFormatting sqref="CH31">
    <cfRule type="cellIs" dxfId="479" priority="5281" operator="lessThan">
      <formula>$C$4</formula>
    </cfRule>
  </conditionalFormatting>
  <conditionalFormatting sqref="CH31">
    <cfRule type="cellIs" dxfId="478" priority="5282" operator="lessThan">
      <formula>$C$4</formula>
    </cfRule>
  </conditionalFormatting>
  <conditionalFormatting sqref="CH32">
    <cfRule type="cellIs" dxfId="477" priority="5283" operator="lessThan">
      <formula>$C$4</formula>
    </cfRule>
  </conditionalFormatting>
  <conditionalFormatting sqref="CH32">
    <cfRule type="cellIs" dxfId="476" priority="5284" operator="lessThan">
      <formula>$C$4</formula>
    </cfRule>
  </conditionalFormatting>
  <conditionalFormatting sqref="CH33">
    <cfRule type="cellIs" dxfId="475" priority="5285" operator="lessThan">
      <formula>$C$4</formula>
    </cfRule>
  </conditionalFormatting>
  <conditionalFormatting sqref="CH33">
    <cfRule type="cellIs" dxfId="474" priority="5286" operator="lessThan">
      <formula>$C$4</formula>
    </cfRule>
  </conditionalFormatting>
  <conditionalFormatting sqref="CH34">
    <cfRule type="cellIs" dxfId="473" priority="5287" operator="lessThan">
      <formula>$C$4</formula>
    </cfRule>
  </conditionalFormatting>
  <conditionalFormatting sqref="CH34">
    <cfRule type="cellIs" dxfId="472" priority="5288" operator="lessThan">
      <formula>$C$4</formula>
    </cfRule>
  </conditionalFormatting>
  <conditionalFormatting sqref="CH35">
    <cfRule type="cellIs" dxfId="471" priority="5289" operator="lessThan">
      <formula>$C$4</formula>
    </cfRule>
  </conditionalFormatting>
  <conditionalFormatting sqref="CH35">
    <cfRule type="cellIs" dxfId="470" priority="5290" operator="lessThan">
      <formula>$C$4</formula>
    </cfRule>
  </conditionalFormatting>
  <conditionalFormatting sqref="CH36">
    <cfRule type="cellIs" dxfId="469" priority="5291" operator="lessThan">
      <formula>$C$4</formula>
    </cfRule>
  </conditionalFormatting>
  <conditionalFormatting sqref="CH36">
    <cfRule type="cellIs" dxfId="468" priority="5292" operator="lessThan">
      <formula>$C$4</formula>
    </cfRule>
  </conditionalFormatting>
  <conditionalFormatting sqref="CH37">
    <cfRule type="cellIs" dxfId="467" priority="5293" operator="lessThan">
      <formula>$C$4</formula>
    </cfRule>
  </conditionalFormatting>
  <conditionalFormatting sqref="CH37">
    <cfRule type="cellIs" dxfId="466" priority="5294" operator="lessThan">
      <formula>$C$4</formula>
    </cfRule>
  </conditionalFormatting>
  <conditionalFormatting sqref="CH38">
    <cfRule type="cellIs" dxfId="465" priority="5295" operator="lessThan">
      <formula>$C$4</formula>
    </cfRule>
  </conditionalFormatting>
  <conditionalFormatting sqref="CH38">
    <cfRule type="cellIs" dxfId="464" priority="5296" operator="lessThan">
      <formula>$C$4</formula>
    </cfRule>
  </conditionalFormatting>
  <conditionalFormatting sqref="CH39">
    <cfRule type="cellIs" dxfId="463" priority="5297" operator="lessThan">
      <formula>$C$4</formula>
    </cfRule>
  </conditionalFormatting>
  <conditionalFormatting sqref="CH39">
    <cfRule type="cellIs" dxfId="462" priority="5298" operator="lessThan">
      <formula>$C$4</formula>
    </cfRule>
  </conditionalFormatting>
  <conditionalFormatting sqref="CH40">
    <cfRule type="cellIs" dxfId="461" priority="5299" operator="lessThan">
      <formula>$C$4</formula>
    </cfRule>
  </conditionalFormatting>
  <conditionalFormatting sqref="CH40">
    <cfRule type="cellIs" dxfId="460" priority="5300" operator="lessThan">
      <formula>$C$4</formula>
    </cfRule>
  </conditionalFormatting>
  <conditionalFormatting sqref="CH41">
    <cfRule type="cellIs" dxfId="459" priority="5301" operator="lessThan">
      <formula>$C$4</formula>
    </cfRule>
  </conditionalFormatting>
  <conditionalFormatting sqref="CH41">
    <cfRule type="cellIs" dxfId="458" priority="5302" operator="lessThan">
      <formula>$C$4</formula>
    </cfRule>
  </conditionalFormatting>
  <conditionalFormatting sqref="CH42">
    <cfRule type="cellIs" dxfId="457" priority="5303" operator="lessThan">
      <formula>$C$4</formula>
    </cfRule>
  </conditionalFormatting>
  <conditionalFormatting sqref="CH42">
    <cfRule type="cellIs" dxfId="456" priority="5304" operator="lessThan">
      <formula>$C$4</formula>
    </cfRule>
  </conditionalFormatting>
  <conditionalFormatting sqref="CH43">
    <cfRule type="cellIs" dxfId="455" priority="5305" operator="lessThan">
      <formula>$C$4</formula>
    </cfRule>
  </conditionalFormatting>
  <conditionalFormatting sqref="CH43">
    <cfRule type="cellIs" dxfId="454" priority="5306" operator="lessThan">
      <formula>$C$4</formula>
    </cfRule>
  </conditionalFormatting>
  <conditionalFormatting sqref="CH44">
    <cfRule type="cellIs" dxfId="453" priority="5307" operator="lessThan">
      <formula>$C$4</formula>
    </cfRule>
  </conditionalFormatting>
  <conditionalFormatting sqref="CH44">
    <cfRule type="cellIs" dxfId="452" priority="5308" operator="lessThan">
      <formula>$C$4</formula>
    </cfRule>
  </conditionalFormatting>
  <conditionalFormatting sqref="CH45">
    <cfRule type="cellIs" dxfId="451" priority="5309" operator="lessThan">
      <formula>$C$4</formula>
    </cfRule>
  </conditionalFormatting>
  <conditionalFormatting sqref="CH45">
    <cfRule type="cellIs" dxfId="450" priority="5310" operator="lessThan">
      <formula>$C$4</formula>
    </cfRule>
  </conditionalFormatting>
  <conditionalFormatting sqref="CH46">
    <cfRule type="cellIs" dxfId="449" priority="5311" operator="lessThan">
      <formula>$C$4</formula>
    </cfRule>
  </conditionalFormatting>
  <conditionalFormatting sqref="CH46">
    <cfRule type="cellIs" dxfId="448" priority="5312" operator="lessThan">
      <formula>$C$4</formula>
    </cfRule>
  </conditionalFormatting>
  <conditionalFormatting sqref="CH47">
    <cfRule type="cellIs" dxfId="447" priority="5313" operator="lessThan">
      <formula>$C$4</formula>
    </cfRule>
  </conditionalFormatting>
  <conditionalFormatting sqref="CH47">
    <cfRule type="cellIs" dxfId="446" priority="5314" operator="lessThan">
      <formula>$C$4</formula>
    </cfRule>
  </conditionalFormatting>
  <conditionalFormatting sqref="CH48">
    <cfRule type="cellIs" dxfId="445" priority="5315" operator="lessThan">
      <formula>$C$4</formula>
    </cfRule>
  </conditionalFormatting>
  <conditionalFormatting sqref="CH48">
    <cfRule type="cellIs" dxfId="444" priority="5316" operator="lessThan">
      <formula>$C$4</formula>
    </cfRule>
  </conditionalFormatting>
  <conditionalFormatting sqref="CH49">
    <cfRule type="cellIs" dxfId="443" priority="5317" operator="lessThan">
      <formula>$C$4</formula>
    </cfRule>
  </conditionalFormatting>
  <conditionalFormatting sqref="CH49">
    <cfRule type="cellIs" dxfId="442" priority="5318" operator="lessThan">
      <formula>$C$4</formula>
    </cfRule>
  </conditionalFormatting>
  <conditionalFormatting sqref="CH50">
    <cfRule type="cellIs" dxfId="441" priority="5319" operator="lessThan">
      <formula>$C$4</formula>
    </cfRule>
  </conditionalFormatting>
  <conditionalFormatting sqref="CH50">
    <cfRule type="cellIs" dxfId="440" priority="5320" operator="lessThan">
      <formula>$C$4</formula>
    </cfRule>
  </conditionalFormatting>
  <conditionalFormatting sqref="CH51">
    <cfRule type="cellIs" dxfId="439" priority="5321" operator="lessThan">
      <formula>$C$4</formula>
    </cfRule>
  </conditionalFormatting>
  <conditionalFormatting sqref="CH51">
    <cfRule type="cellIs" dxfId="438" priority="5322" operator="lessThan">
      <formula>$C$4</formula>
    </cfRule>
  </conditionalFormatting>
  <conditionalFormatting sqref="CH52">
    <cfRule type="cellIs" dxfId="437" priority="5323" operator="lessThan">
      <formula>$C$4</formula>
    </cfRule>
  </conditionalFormatting>
  <conditionalFormatting sqref="CH52">
    <cfRule type="cellIs" dxfId="436" priority="5324" operator="lessThan">
      <formula>$C$4</formula>
    </cfRule>
  </conditionalFormatting>
  <conditionalFormatting sqref="CH53">
    <cfRule type="cellIs" dxfId="435" priority="5325" operator="lessThan">
      <formula>$C$4</formula>
    </cfRule>
  </conditionalFormatting>
  <conditionalFormatting sqref="CH53">
    <cfRule type="cellIs" dxfId="434" priority="5326" operator="lessThan">
      <formula>$C$4</formula>
    </cfRule>
  </conditionalFormatting>
  <conditionalFormatting sqref="CH54">
    <cfRule type="cellIs" dxfId="433" priority="5327" operator="lessThan">
      <formula>$C$4</formula>
    </cfRule>
  </conditionalFormatting>
  <conditionalFormatting sqref="CH54">
    <cfRule type="cellIs" dxfId="432" priority="5328" operator="lessThan">
      <formula>$C$4</formula>
    </cfRule>
  </conditionalFormatting>
  <conditionalFormatting sqref="CH55">
    <cfRule type="cellIs" dxfId="431" priority="5329" operator="lessThan">
      <formula>$C$4</formula>
    </cfRule>
  </conditionalFormatting>
  <conditionalFormatting sqref="CH55">
    <cfRule type="cellIs" dxfId="430" priority="5330" operator="lessThan">
      <formula>$C$4</formula>
    </cfRule>
  </conditionalFormatting>
  <conditionalFormatting sqref="CH56">
    <cfRule type="cellIs" dxfId="429" priority="5331" operator="lessThan">
      <formula>$C$4</formula>
    </cfRule>
  </conditionalFormatting>
  <conditionalFormatting sqref="CH56">
    <cfRule type="cellIs" dxfId="428" priority="5332" operator="lessThan">
      <formula>$C$4</formula>
    </cfRule>
  </conditionalFormatting>
  <conditionalFormatting sqref="CH57">
    <cfRule type="cellIs" dxfId="427" priority="5333" operator="lessThan">
      <formula>$C$4</formula>
    </cfRule>
  </conditionalFormatting>
  <conditionalFormatting sqref="CH57">
    <cfRule type="cellIs" dxfId="426" priority="5334" operator="lessThan">
      <formula>$C$4</formula>
    </cfRule>
  </conditionalFormatting>
  <conditionalFormatting sqref="CH58">
    <cfRule type="cellIs" dxfId="425" priority="5335" operator="lessThan">
      <formula>$C$4</formula>
    </cfRule>
  </conditionalFormatting>
  <conditionalFormatting sqref="CH58">
    <cfRule type="cellIs" dxfId="424" priority="5336" operator="lessThan">
      <formula>$C$4</formula>
    </cfRule>
  </conditionalFormatting>
  <conditionalFormatting sqref="CH59">
    <cfRule type="cellIs" dxfId="423" priority="5337" operator="lessThan">
      <formula>$C$4</formula>
    </cfRule>
  </conditionalFormatting>
  <conditionalFormatting sqref="CH59">
    <cfRule type="cellIs" dxfId="422" priority="5338" operator="lessThan">
      <formula>$C$4</formula>
    </cfRule>
  </conditionalFormatting>
  <conditionalFormatting sqref="CH60">
    <cfRule type="cellIs" dxfId="421" priority="5339" operator="lessThan">
      <formula>$C$4</formula>
    </cfRule>
  </conditionalFormatting>
  <conditionalFormatting sqref="CH60">
    <cfRule type="cellIs" dxfId="420" priority="5340" operator="lessThan">
      <formula>$C$4</formula>
    </cfRule>
  </conditionalFormatting>
  <conditionalFormatting sqref="CI11">
    <cfRule type="cellIs" dxfId="419" priority="5341" operator="lessThan">
      <formula>$C$4</formula>
    </cfRule>
  </conditionalFormatting>
  <conditionalFormatting sqref="CI11">
    <cfRule type="cellIs" dxfId="418" priority="5342" operator="lessThan">
      <formula>$C$4</formula>
    </cfRule>
  </conditionalFormatting>
  <conditionalFormatting sqref="CI12">
    <cfRule type="cellIs" dxfId="417" priority="5343" operator="lessThan">
      <formula>$C$4</formula>
    </cfRule>
  </conditionalFormatting>
  <conditionalFormatting sqref="CI12">
    <cfRule type="cellIs" dxfId="416" priority="5344" operator="lessThan">
      <formula>$C$4</formula>
    </cfRule>
  </conditionalFormatting>
  <conditionalFormatting sqref="CI13">
    <cfRule type="cellIs" dxfId="415" priority="5345" operator="lessThan">
      <formula>$C$4</formula>
    </cfRule>
  </conditionalFormatting>
  <conditionalFormatting sqref="CI13">
    <cfRule type="cellIs" dxfId="414" priority="5346" operator="lessThan">
      <formula>$C$4</formula>
    </cfRule>
  </conditionalFormatting>
  <conditionalFormatting sqref="CI14">
    <cfRule type="cellIs" dxfId="413" priority="5347" operator="lessThan">
      <formula>$C$4</formula>
    </cfRule>
  </conditionalFormatting>
  <conditionalFormatting sqref="CI14">
    <cfRule type="cellIs" dxfId="412" priority="5348" operator="lessThan">
      <formula>$C$4</formula>
    </cfRule>
  </conditionalFormatting>
  <conditionalFormatting sqref="CI15">
    <cfRule type="cellIs" dxfId="411" priority="5349" operator="lessThan">
      <formula>$C$4</formula>
    </cfRule>
  </conditionalFormatting>
  <conditionalFormatting sqref="CI15">
    <cfRule type="cellIs" dxfId="410" priority="5350" operator="lessThan">
      <formula>$C$4</formula>
    </cfRule>
  </conditionalFormatting>
  <conditionalFormatting sqref="CI16">
    <cfRule type="cellIs" dxfId="409" priority="5351" operator="lessThan">
      <formula>$C$4</formula>
    </cfRule>
  </conditionalFormatting>
  <conditionalFormatting sqref="CI16">
    <cfRule type="cellIs" dxfId="408" priority="5352" operator="lessThan">
      <formula>$C$4</formula>
    </cfRule>
  </conditionalFormatting>
  <conditionalFormatting sqref="CI17">
    <cfRule type="cellIs" dxfId="407" priority="5353" operator="lessThan">
      <formula>$C$4</formula>
    </cfRule>
  </conditionalFormatting>
  <conditionalFormatting sqref="CI17">
    <cfRule type="cellIs" dxfId="406" priority="5354" operator="lessThan">
      <formula>$C$4</formula>
    </cfRule>
  </conditionalFormatting>
  <conditionalFormatting sqref="CI18">
    <cfRule type="cellIs" dxfId="405" priority="5355" operator="lessThan">
      <formula>$C$4</formula>
    </cfRule>
  </conditionalFormatting>
  <conditionalFormatting sqref="CI18">
    <cfRule type="cellIs" dxfId="404" priority="5356" operator="lessThan">
      <formula>$C$4</formula>
    </cfRule>
  </conditionalFormatting>
  <conditionalFormatting sqref="CI19">
    <cfRule type="cellIs" dxfId="403" priority="5357" operator="lessThan">
      <formula>$C$4</formula>
    </cfRule>
  </conditionalFormatting>
  <conditionalFormatting sqref="CI19">
    <cfRule type="cellIs" dxfId="402" priority="5358" operator="lessThan">
      <formula>$C$4</formula>
    </cfRule>
  </conditionalFormatting>
  <conditionalFormatting sqref="CI20">
    <cfRule type="cellIs" dxfId="401" priority="5359" operator="lessThan">
      <formula>$C$4</formula>
    </cfRule>
  </conditionalFormatting>
  <conditionalFormatting sqref="CI20">
    <cfRule type="cellIs" dxfId="400" priority="5360" operator="lessThan">
      <formula>$C$4</formula>
    </cfRule>
  </conditionalFormatting>
  <conditionalFormatting sqref="CI21">
    <cfRule type="cellIs" dxfId="399" priority="5361" operator="lessThan">
      <formula>$C$4</formula>
    </cfRule>
  </conditionalFormatting>
  <conditionalFormatting sqref="CI21">
    <cfRule type="cellIs" dxfId="398" priority="5362" operator="lessThan">
      <formula>$C$4</formula>
    </cfRule>
  </conditionalFormatting>
  <conditionalFormatting sqref="CI22">
    <cfRule type="cellIs" dxfId="397" priority="5363" operator="lessThan">
      <formula>$C$4</formula>
    </cfRule>
  </conditionalFormatting>
  <conditionalFormatting sqref="CI22">
    <cfRule type="cellIs" dxfId="396" priority="5364" operator="lessThan">
      <formula>$C$4</formula>
    </cfRule>
  </conditionalFormatting>
  <conditionalFormatting sqref="CI23">
    <cfRule type="cellIs" dxfId="395" priority="5365" operator="lessThan">
      <formula>$C$4</formula>
    </cfRule>
  </conditionalFormatting>
  <conditionalFormatting sqref="CI23">
    <cfRule type="cellIs" dxfId="394" priority="5366" operator="lessThan">
      <formula>$C$4</formula>
    </cfRule>
  </conditionalFormatting>
  <conditionalFormatting sqref="CI24">
    <cfRule type="cellIs" dxfId="393" priority="5367" operator="lessThan">
      <formula>$C$4</formula>
    </cfRule>
  </conditionalFormatting>
  <conditionalFormatting sqref="CI24">
    <cfRule type="cellIs" dxfId="392" priority="5368" operator="lessThan">
      <formula>$C$4</formula>
    </cfRule>
  </conditionalFormatting>
  <conditionalFormatting sqref="CI25">
    <cfRule type="cellIs" dxfId="391" priority="5369" operator="lessThan">
      <formula>$C$4</formula>
    </cfRule>
  </conditionalFormatting>
  <conditionalFormatting sqref="CI25">
    <cfRule type="cellIs" dxfId="390" priority="5370" operator="lessThan">
      <formula>$C$4</formula>
    </cfRule>
  </conditionalFormatting>
  <conditionalFormatting sqref="CI26">
    <cfRule type="cellIs" dxfId="389" priority="5371" operator="lessThan">
      <formula>$C$4</formula>
    </cfRule>
  </conditionalFormatting>
  <conditionalFormatting sqref="CI26">
    <cfRule type="cellIs" dxfId="388" priority="5372" operator="lessThan">
      <formula>$C$4</formula>
    </cfRule>
  </conditionalFormatting>
  <conditionalFormatting sqref="CI27">
    <cfRule type="cellIs" dxfId="387" priority="5373" operator="lessThan">
      <formula>$C$4</formula>
    </cfRule>
  </conditionalFormatting>
  <conditionalFormatting sqref="CI27">
    <cfRule type="cellIs" dxfId="386" priority="5374" operator="lessThan">
      <formula>$C$4</formula>
    </cfRule>
  </conditionalFormatting>
  <conditionalFormatting sqref="CI28">
    <cfRule type="cellIs" dxfId="385" priority="5375" operator="lessThan">
      <formula>$C$4</formula>
    </cfRule>
  </conditionalFormatting>
  <conditionalFormatting sqref="CI28">
    <cfRule type="cellIs" dxfId="384" priority="5376" operator="lessThan">
      <formula>$C$4</formula>
    </cfRule>
  </conditionalFormatting>
  <conditionalFormatting sqref="CI29">
    <cfRule type="cellIs" dxfId="383" priority="5377" operator="lessThan">
      <formula>$C$4</formula>
    </cfRule>
  </conditionalFormatting>
  <conditionalFormatting sqref="CI29">
    <cfRule type="cellIs" dxfId="382" priority="5378" operator="lessThan">
      <formula>$C$4</formula>
    </cfRule>
  </conditionalFormatting>
  <conditionalFormatting sqref="CI30">
    <cfRule type="cellIs" dxfId="381" priority="5379" operator="lessThan">
      <formula>$C$4</formula>
    </cfRule>
  </conditionalFormatting>
  <conditionalFormatting sqref="CI30">
    <cfRule type="cellIs" dxfId="380" priority="5380" operator="lessThan">
      <formula>$C$4</formula>
    </cfRule>
  </conditionalFormatting>
  <conditionalFormatting sqref="CI31">
    <cfRule type="cellIs" dxfId="379" priority="5381" operator="lessThan">
      <formula>$C$4</formula>
    </cfRule>
  </conditionalFormatting>
  <conditionalFormatting sqref="CI31">
    <cfRule type="cellIs" dxfId="378" priority="5382" operator="lessThan">
      <formula>$C$4</formula>
    </cfRule>
  </conditionalFormatting>
  <conditionalFormatting sqref="CI32">
    <cfRule type="cellIs" dxfId="377" priority="5383" operator="lessThan">
      <formula>$C$4</formula>
    </cfRule>
  </conditionalFormatting>
  <conditionalFormatting sqref="CI32">
    <cfRule type="cellIs" dxfId="376" priority="5384" operator="lessThan">
      <formula>$C$4</formula>
    </cfRule>
  </conditionalFormatting>
  <conditionalFormatting sqref="CI33">
    <cfRule type="cellIs" dxfId="375" priority="5385" operator="lessThan">
      <formula>$C$4</formula>
    </cfRule>
  </conditionalFormatting>
  <conditionalFormatting sqref="CI33">
    <cfRule type="cellIs" dxfId="374" priority="5386" operator="lessThan">
      <formula>$C$4</formula>
    </cfRule>
  </conditionalFormatting>
  <conditionalFormatting sqref="CI34">
    <cfRule type="cellIs" dxfId="373" priority="5387" operator="lessThan">
      <formula>$C$4</formula>
    </cfRule>
  </conditionalFormatting>
  <conditionalFormatting sqref="CI34">
    <cfRule type="cellIs" dxfId="372" priority="5388" operator="lessThan">
      <formula>$C$4</formula>
    </cfRule>
  </conditionalFormatting>
  <conditionalFormatting sqref="CI35">
    <cfRule type="cellIs" dxfId="371" priority="5389" operator="lessThan">
      <formula>$C$4</formula>
    </cfRule>
  </conditionalFormatting>
  <conditionalFormatting sqref="CI35">
    <cfRule type="cellIs" dxfId="370" priority="5390" operator="lessThan">
      <formula>$C$4</formula>
    </cfRule>
  </conditionalFormatting>
  <conditionalFormatting sqref="CI36">
    <cfRule type="cellIs" dxfId="369" priority="5391" operator="lessThan">
      <formula>$C$4</formula>
    </cfRule>
  </conditionalFormatting>
  <conditionalFormatting sqref="CI36">
    <cfRule type="cellIs" dxfId="368" priority="5392" operator="lessThan">
      <formula>$C$4</formula>
    </cfRule>
  </conditionalFormatting>
  <conditionalFormatting sqref="CI37">
    <cfRule type="cellIs" dxfId="367" priority="5393" operator="lessThan">
      <formula>$C$4</formula>
    </cfRule>
  </conditionalFormatting>
  <conditionalFormatting sqref="CI37">
    <cfRule type="cellIs" dxfId="366" priority="5394" operator="lessThan">
      <formula>$C$4</formula>
    </cfRule>
  </conditionalFormatting>
  <conditionalFormatting sqref="CI38">
    <cfRule type="cellIs" dxfId="365" priority="5395" operator="lessThan">
      <formula>$C$4</formula>
    </cfRule>
  </conditionalFormatting>
  <conditionalFormatting sqref="CI38">
    <cfRule type="cellIs" dxfId="364" priority="5396" operator="lessThan">
      <formula>$C$4</formula>
    </cfRule>
  </conditionalFormatting>
  <conditionalFormatting sqref="CI39">
    <cfRule type="cellIs" dxfId="363" priority="5397" operator="lessThan">
      <formula>$C$4</formula>
    </cfRule>
  </conditionalFormatting>
  <conditionalFormatting sqref="CI39">
    <cfRule type="cellIs" dxfId="362" priority="5398" operator="lessThan">
      <formula>$C$4</formula>
    </cfRule>
  </conditionalFormatting>
  <conditionalFormatting sqref="CI40">
    <cfRule type="cellIs" dxfId="361" priority="5399" operator="lessThan">
      <formula>$C$4</formula>
    </cfRule>
  </conditionalFormatting>
  <conditionalFormatting sqref="CI40">
    <cfRule type="cellIs" dxfId="360" priority="5400" operator="lessThan">
      <formula>$C$4</formula>
    </cfRule>
  </conditionalFormatting>
  <conditionalFormatting sqref="CI41">
    <cfRule type="cellIs" dxfId="359" priority="5401" operator="lessThan">
      <formula>$C$4</formula>
    </cfRule>
  </conditionalFormatting>
  <conditionalFormatting sqref="CI41">
    <cfRule type="cellIs" dxfId="358" priority="5402" operator="lessThan">
      <formula>$C$4</formula>
    </cfRule>
  </conditionalFormatting>
  <conditionalFormatting sqref="CI42">
    <cfRule type="cellIs" dxfId="357" priority="5403" operator="lessThan">
      <formula>$C$4</formula>
    </cfRule>
  </conditionalFormatting>
  <conditionalFormatting sqref="CI42">
    <cfRule type="cellIs" dxfId="356" priority="5404" operator="lessThan">
      <formula>$C$4</formula>
    </cfRule>
  </conditionalFormatting>
  <conditionalFormatting sqref="CI43">
    <cfRule type="cellIs" dxfId="355" priority="5405" operator="lessThan">
      <formula>$C$4</formula>
    </cfRule>
  </conditionalFormatting>
  <conditionalFormatting sqref="CI43">
    <cfRule type="cellIs" dxfId="354" priority="5406" operator="lessThan">
      <formula>$C$4</formula>
    </cfRule>
  </conditionalFormatting>
  <conditionalFormatting sqref="CI44">
    <cfRule type="cellIs" dxfId="353" priority="5407" operator="lessThan">
      <formula>$C$4</formula>
    </cfRule>
  </conditionalFormatting>
  <conditionalFormatting sqref="CI44">
    <cfRule type="cellIs" dxfId="352" priority="5408" operator="lessThan">
      <formula>$C$4</formula>
    </cfRule>
  </conditionalFormatting>
  <conditionalFormatting sqref="CI45">
    <cfRule type="cellIs" dxfId="351" priority="5409" operator="lessThan">
      <formula>$C$4</formula>
    </cfRule>
  </conditionalFormatting>
  <conditionalFormatting sqref="CI45">
    <cfRule type="cellIs" dxfId="350" priority="5410" operator="lessThan">
      <formula>$C$4</formula>
    </cfRule>
  </conditionalFormatting>
  <conditionalFormatting sqref="CI46">
    <cfRule type="cellIs" dxfId="349" priority="5411" operator="lessThan">
      <formula>$C$4</formula>
    </cfRule>
  </conditionalFormatting>
  <conditionalFormatting sqref="CI46">
    <cfRule type="cellIs" dxfId="348" priority="5412" operator="lessThan">
      <formula>$C$4</formula>
    </cfRule>
  </conditionalFormatting>
  <conditionalFormatting sqref="CI47">
    <cfRule type="cellIs" dxfId="347" priority="5413" operator="lessThan">
      <formula>$C$4</formula>
    </cfRule>
  </conditionalFormatting>
  <conditionalFormatting sqref="CI47">
    <cfRule type="cellIs" dxfId="346" priority="5414" operator="lessThan">
      <formula>$C$4</formula>
    </cfRule>
  </conditionalFormatting>
  <conditionalFormatting sqref="CI48">
    <cfRule type="cellIs" dxfId="345" priority="5415" operator="lessThan">
      <formula>$C$4</formula>
    </cfRule>
  </conditionalFormatting>
  <conditionalFormatting sqref="CI48">
    <cfRule type="cellIs" dxfId="344" priority="5416" operator="lessThan">
      <formula>$C$4</formula>
    </cfRule>
  </conditionalFormatting>
  <conditionalFormatting sqref="CI49">
    <cfRule type="cellIs" dxfId="343" priority="5417" operator="lessThan">
      <formula>$C$4</formula>
    </cfRule>
  </conditionalFormatting>
  <conditionalFormatting sqref="CI49">
    <cfRule type="cellIs" dxfId="342" priority="5418" operator="lessThan">
      <formula>$C$4</formula>
    </cfRule>
  </conditionalFormatting>
  <conditionalFormatting sqref="CI50">
    <cfRule type="cellIs" dxfId="341" priority="5419" operator="lessThan">
      <formula>$C$4</formula>
    </cfRule>
  </conditionalFormatting>
  <conditionalFormatting sqref="CI50">
    <cfRule type="cellIs" dxfId="340" priority="5420" operator="lessThan">
      <formula>$C$4</formula>
    </cfRule>
  </conditionalFormatting>
  <conditionalFormatting sqref="CI51">
    <cfRule type="cellIs" dxfId="339" priority="5421" operator="lessThan">
      <formula>$C$4</formula>
    </cfRule>
  </conditionalFormatting>
  <conditionalFormatting sqref="CI51">
    <cfRule type="cellIs" dxfId="338" priority="5422" operator="lessThan">
      <formula>$C$4</formula>
    </cfRule>
  </conditionalFormatting>
  <conditionalFormatting sqref="CI52">
    <cfRule type="cellIs" dxfId="337" priority="5423" operator="lessThan">
      <formula>$C$4</formula>
    </cfRule>
  </conditionalFormatting>
  <conditionalFormatting sqref="CI52">
    <cfRule type="cellIs" dxfId="336" priority="5424" operator="lessThan">
      <formula>$C$4</formula>
    </cfRule>
  </conditionalFormatting>
  <conditionalFormatting sqref="CI53">
    <cfRule type="cellIs" dxfId="335" priority="5425" operator="lessThan">
      <formula>$C$4</formula>
    </cfRule>
  </conditionalFormatting>
  <conditionalFormatting sqref="CI53">
    <cfRule type="cellIs" dxfId="334" priority="5426" operator="lessThan">
      <formula>$C$4</formula>
    </cfRule>
  </conditionalFormatting>
  <conditionalFormatting sqref="CI54">
    <cfRule type="cellIs" dxfId="333" priority="5427" operator="lessThan">
      <formula>$C$4</formula>
    </cfRule>
  </conditionalFormatting>
  <conditionalFormatting sqref="CI54">
    <cfRule type="cellIs" dxfId="332" priority="5428" operator="lessThan">
      <formula>$C$4</formula>
    </cfRule>
  </conditionalFormatting>
  <conditionalFormatting sqref="CI55">
    <cfRule type="cellIs" dxfId="331" priority="5429" operator="lessThan">
      <formula>$C$4</formula>
    </cfRule>
  </conditionalFormatting>
  <conditionalFormatting sqref="CI55">
    <cfRule type="cellIs" dxfId="330" priority="5430" operator="lessThan">
      <formula>$C$4</formula>
    </cfRule>
  </conditionalFormatting>
  <conditionalFormatting sqref="CI56">
    <cfRule type="cellIs" dxfId="329" priority="5431" operator="lessThan">
      <formula>$C$4</formula>
    </cfRule>
  </conditionalFormatting>
  <conditionalFormatting sqref="CI56">
    <cfRule type="cellIs" dxfId="328" priority="5432" operator="lessThan">
      <formula>$C$4</formula>
    </cfRule>
  </conditionalFormatting>
  <conditionalFormatting sqref="CI57">
    <cfRule type="cellIs" dxfId="327" priority="5433" operator="lessThan">
      <formula>$C$4</formula>
    </cfRule>
  </conditionalFormatting>
  <conditionalFormatting sqref="CI57">
    <cfRule type="cellIs" dxfId="326" priority="5434" operator="lessThan">
      <formula>$C$4</formula>
    </cfRule>
  </conditionalFormatting>
  <conditionalFormatting sqref="CI58">
    <cfRule type="cellIs" dxfId="325" priority="5435" operator="lessThan">
      <formula>$C$4</formula>
    </cfRule>
  </conditionalFormatting>
  <conditionalFormatting sqref="CI58">
    <cfRule type="cellIs" dxfId="324" priority="5436" operator="lessThan">
      <formula>$C$4</formula>
    </cfRule>
  </conditionalFormatting>
  <conditionalFormatting sqref="CI59">
    <cfRule type="cellIs" dxfId="323" priority="5437" operator="lessThan">
      <formula>$C$4</formula>
    </cfRule>
  </conditionalFormatting>
  <conditionalFormatting sqref="CI59">
    <cfRule type="cellIs" dxfId="322" priority="5438" operator="lessThan">
      <formula>$C$4</formula>
    </cfRule>
  </conditionalFormatting>
  <conditionalFormatting sqref="CI60">
    <cfRule type="cellIs" dxfId="321" priority="5439" operator="lessThan">
      <formula>$C$4</formula>
    </cfRule>
  </conditionalFormatting>
  <conditionalFormatting sqref="CI60">
    <cfRule type="cellIs" dxfId="320" priority="5440" operator="lessThan">
      <formula>$C$4</formula>
    </cfRule>
  </conditionalFormatting>
  <conditionalFormatting sqref="CJ11">
    <cfRule type="cellIs" dxfId="319" priority="5441" operator="lessThan">
      <formula>$C$4</formula>
    </cfRule>
  </conditionalFormatting>
  <conditionalFormatting sqref="CJ11">
    <cfRule type="cellIs" dxfId="318" priority="5442" operator="lessThan">
      <formula>$C$4</formula>
    </cfRule>
  </conditionalFormatting>
  <conditionalFormatting sqref="CJ12">
    <cfRule type="cellIs" dxfId="317" priority="5443" operator="lessThan">
      <formula>$C$4</formula>
    </cfRule>
  </conditionalFormatting>
  <conditionalFormatting sqref="CJ12">
    <cfRule type="cellIs" dxfId="316" priority="5444" operator="lessThan">
      <formula>$C$4</formula>
    </cfRule>
  </conditionalFormatting>
  <conditionalFormatting sqref="CJ13">
    <cfRule type="cellIs" dxfId="315" priority="5445" operator="lessThan">
      <formula>$C$4</formula>
    </cfRule>
  </conditionalFormatting>
  <conditionalFormatting sqref="CJ13">
    <cfRule type="cellIs" dxfId="314" priority="5446" operator="lessThan">
      <formula>$C$4</formula>
    </cfRule>
  </conditionalFormatting>
  <conditionalFormatting sqref="CJ14">
    <cfRule type="cellIs" dxfId="313" priority="5447" operator="lessThan">
      <formula>$C$4</formula>
    </cfRule>
  </conditionalFormatting>
  <conditionalFormatting sqref="CJ14">
    <cfRule type="cellIs" dxfId="312" priority="5448" operator="lessThan">
      <formula>$C$4</formula>
    </cfRule>
  </conditionalFormatting>
  <conditionalFormatting sqref="CJ15">
    <cfRule type="cellIs" dxfId="311" priority="5449" operator="lessThan">
      <formula>$C$4</formula>
    </cfRule>
  </conditionalFormatting>
  <conditionalFormatting sqref="CJ15">
    <cfRule type="cellIs" dxfId="310" priority="5450" operator="lessThan">
      <formula>$C$4</formula>
    </cfRule>
  </conditionalFormatting>
  <conditionalFormatting sqref="CJ16">
    <cfRule type="cellIs" dxfId="309" priority="5451" operator="lessThan">
      <formula>$C$4</formula>
    </cfRule>
  </conditionalFormatting>
  <conditionalFormatting sqref="CJ16">
    <cfRule type="cellIs" dxfId="308" priority="5452" operator="lessThan">
      <formula>$C$4</formula>
    </cfRule>
  </conditionalFormatting>
  <conditionalFormatting sqref="CJ17">
    <cfRule type="cellIs" dxfId="307" priority="5453" operator="lessThan">
      <formula>$C$4</formula>
    </cfRule>
  </conditionalFormatting>
  <conditionalFormatting sqref="CJ17">
    <cfRule type="cellIs" dxfId="306" priority="5454" operator="lessThan">
      <formula>$C$4</formula>
    </cfRule>
  </conditionalFormatting>
  <conditionalFormatting sqref="CJ18">
    <cfRule type="cellIs" dxfId="305" priority="5455" operator="lessThan">
      <formula>$C$4</formula>
    </cfRule>
  </conditionalFormatting>
  <conditionalFormatting sqref="CJ18">
    <cfRule type="cellIs" dxfId="304" priority="5456" operator="lessThan">
      <formula>$C$4</formula>
    </cfRule>
  </conditionalFormatting>
  <conditionalFormatting sqref="CJ19">
    <cfRule type="cellIs" dxfId="303" priority="5457" operator="lessThan">
      <formula>$C$4</formula>
    </cfRule>
  </conditionalFormatting>
  <conditionalFormatting sqref="CJ19">
    <cfRule type="cellIs" dxfId="302" priority="5458" operator="lessThan">
      <formula>$C$4</formula>
    </cfRule>
  </conditionalFormatting>
  <conditionalFormatting sqref="CJ20">
    <cfRule type="cellIs" dxfId="301" priority="5459" operator="lessThan">
      <formula>$C$4</formula>
    </cfRule>
  </conditionalFormatting>
  <conditionalFormatting sqref="CJ20">
    <cfRule type="cellIs" dxfId="300" priority="5460" operator="lessThan">
      <formula>$C$4</formula>
    </cfRule>
  </conditionalFormatting>
  <conditionalFormatting sqref="CJ21">
    <cfRule type="cellIs" dxfId="299" priority="5461" operator="lessThan">
      <formula>$C$4</formula>
    </cfRule>
  </conditionalFormatting>
  <conditionalFormatting sqref="CJ21">
    <cfRule type="cellIs" dxfId="298" priority="5462" operator="lessThan">
      <formula>$C$4</formula>
    </cfRule>
  </conditionalFormatting>
  <conditionalFormatting sqref="CJ22">
    <cfRule type="cellIs" dxfId="297" priority="5463" operator="lessThan">
      <formula>$C$4</formula>
    </cfRule>
  </conditionalFormatting>
  <conditionalFormatting sqref="CJ22">
    <cfRule type="cellIs" dxfId="296" priority="5464" operator="lessThan">
      <formula>$C$4</formula>
    </cfRule>
  </conditionalFormatting>
  <conditionalFormatting sqref="CJ23">
    <cfRule type="cellIs" dxfId="295" priority="5465" operator="lessThan">
      <formula>$C$4</formula>
    </cfRule>
  </conditionalFormatting>
  <conditionalFormatting sqref="CJ23">
    <cfRule type="cellIs" dxfId="294" priority="5466" operator="lessThan">
      <formula>$C$4</formula>
    </cfRule>
  </conditionalFormatting>
  <conditionalFormatting sqref="CJ24">
    <cfRule type="cellIs" dxfId="293" priority="5467" operator="lessThan">
      <formula>$C$4</formula>
    </cfRule>
  </conditionalFormatting>
  <conditionalFormatting sqref="CJ24">
    <cfRule type="cellIs" dxfId="292" priority="5468" operator="lessThan">
      <formula>$C$4</formula>
    </cfRule>
  </conditionalFormatting>
  <conditionalFormatting sqref="CJ25">
    <cfRule type="cellIs" dxfId="291" priority="5469" operator="lessThan">
      <formula>$C$4</formula>
    </cfRule>
  </conditionalFormatting>
  <conditionalFormatting sqref="CJ25">
    <cfRule type="cellIs" dxfId="290" priority="5470" operator="lessThan">
      <formula>$C$4</formula>
    </cfRule>
  </conditionalFormatting>
  <conditionalFormatting sqref="CJ26">
    <cfRule type="cellIs" dxfId="289" priority="5471" operator="lessThan">
      <formula>$C$4</formula>
    </cfRule>
  </conditionalFormatting>
  <conditionalFormatting sqref="CJ26">
    <cfRule type="cellIs" dxfId="288" priority="5472" operator="lessThan">
      <formula>$C$4</formula>
    </cfRule>
  </conditionalFormatting>
  <conditionalFormatting sqref="CJ27">
    <cfRule type="cellIs" dxfId="287" priority="5473" operator="lessThan">
      <formula>$C$4</formula>
    </cfRule>
  </conditionalFormatting>
  <conditionalFormatting sqref="CJ27">
    <cfRule type="cellIs" dxfId="286" priority="5474" operator="lessThan">
      <formula>$C$4</formula>
    </cfRule>
  </conditionalFormatting>
  <conditionalFormatting sqref="CJ28">
    <cfRule type="cellIs" dxfId="285" priority="5475" operator="lessThan">
      <formula>$C$4</formula>
    </cfRule>
  </conditionalFormatting>
  <conditionalFormatting sqref="CJ28">
    <cfRule type="cellIs" dxfId="284" priority="5476" operator="lessThan">
      <formula>$C$4</formula>
    </cfRule>
  </conditionalFormatting>
  <conditionalFormatting sqref="CJ29">
    <cfRule type="cellIs" dxfId="283" priority="5477" operator="lessThan">
      <formula>$C$4</formula>
    </cfRule>
  </conditionalFormatting>
  <conditionalFormatting sqref="CJ29">
    <cfRule type="cellIs" dxfId="282" priority="5478" operator="lessThan">
      <formula>$C$4</formula>
    </cfRule>
  </conditionalFormatting>
  <conditionalFormatting sqref="CJ30">
    <cfRule type="cellIs" dxfId="281" priority="5479" operator="lessThan">
      <formula>$C$4</formula>
    </cfRule>
  </conditionalFormatting>
  <conditionalFormatting sqref="CJ30">
    <cfRule type="cellIs" dxfId="280" priority="5480" operator="lessThan">
      <formula>$C$4</formula>
    </cfRule>
  </conditionalFormatting>
  <conditionalFormatting sqref="CJ31">
    <cfRule type="cellIs" dxfId="279" priority="5481" operator="lessThan">
      <formula>$C$4</formula>
    </cfRule>
  </conditionalFormatting>
  <conditionalFormatting sqref="CJ31">
    <cfRule type="cellIs" dxfId="278" priority="5482" operator="lessThan">
      <formula>$C$4</formula>
    </cfRule>
  </conditionalFormatting>
  <conditionalFormatting sqref="CJ32">
    <cfRule type="cellIs" dxfId="277" priority="5483" operator="lessThan">
      <formula>$C$4</formula>
    </cfRule>
  </conditionalFormatting>
  <conditionalFormatting sqref="CJ32">
    <cfRule type="cellIs" dxfId="276" priority="5484" operator="lessThan">
      <formula>$C$4</formula>
    </cfRule>
  </conditionalFormatting>
  <conditionalFormatting sqref="CJ33">
    <cfRule type="cellIs" dxfId="275" priority="5485" operator="lessThan">
      <formula>$C$4</formula>
    </cfRule>
  </conditionalFormatting>
  <conditionalFormatting sqref="CJ33">
    <cfRule type="cellIs" dxfId="274" priority="5486" operator="lessThan">
      <formula>$C$4</formula>
    </cfRule>
  </conditionalFormatting>
  <conditionalFormatting sqref="CJ34">
    <cfRule type="cellIs" dxfId="273" priority="5487" operator="lessThan">
      <formula>$C$4</formula>
    </cfRule>
  </conditionalFormatting>
  <conditionalFormatting sqref="CJ34">
    <cfRule type="cellIs" dxfId="272" priority="5488" operator="lessThan">
      <formula>$C$4</formula>
    </cfRule>
  </conditionalFormatting>
  <conditionalFormatting sqref="CJ35">
    <cfRule type="cellIs" dxfId="271" priority="5489" operator="lessThan">
      <formula>$C$4</formula>
    </cfRule>
  </conditionalFormatting>
  <conditionalFormatting sqref="CJ35">
    <cfRule type="cellIs" dxfId="270" priority="5490" operator="lessThan">
      <formula>$C$4</formula>
    </cfRule>
  </conditionalFormatting>
  <conditionalFormatting sqref="CJ36">
    <cfRule type="cellIs" dxfId="269" priority="5491" operator="lessThan">
      <formula>$C$4</formula>
    </cfRule>
  </conditionalFormatting>
  <conditionalFormatting sqref="CJ36">
    <cfRule type="cellIs" dxfId="268" priority="5492" operator="lessThan">
      <formula>$C$4</formula>
    </cfRule>
  </conditionalFormatting>
  <conditionalFormatting sqref="CJ37">
    <cfRule type="cellIs" dxfId="267" priority="5493" operator="lessThan">
      <formula>$C$4</formula>
    </cfRule>
  </conditionalFormatting>
  <conditionalFormatting sqref="CJ37">
    <cfRule type="cellIs" dxfId="266" priority="5494" operator="lessThan">
      <formula>$C$4</formula>
    </cfRule>
  </conditionalFormatting>
  <conditionalFormatting sqref="CJ38">
    <cfRule type="cellIs" dxfId="265" priority="5495" operator="lessThan">
      <formula>$C$4</formula>
    </cfRule>
  </conditionalFormatting>
  <conditionalFormatting sqref="CJ38">
    <cfRule type="cellIs" dxfId="264" priority="5496" operator="lessThan">
      <formula>$C$4</formula>
    </cfRule>
  </conditionalFormatting>
  <conditionalFormatting sqref="CJ39">
    <cfRule type="cellIs" dxfId="263" priority="5497" operator="lessThan">
      <formula>$C$4</formula>
    </cfRule>
  </conditionalFormatting>
  <conditionalFormatting sqref="CJ39">
    <cfRule type="cellIs" dxfId="262" priority="5498" operator="lessThan">
      <formula>$C$4</formula>
    </cfRule>
  </conditionalFormatting>
  <conditionalFormatting sqref="CJ40">
    <cfRule type="cellIs" dxfId="261" priority="5499" operator="lessThan">
      <formula>$C$4</formula>
    </cfRule>
  </conditionalFormatting>
  <conditionalFormatting sqref="CJ40">
    <cfRule type="cellIs" dxfId="260" priority="5500" operator="lessThan">
      <formula>$C$4</formula>
    </cfRule>
  </conditionalFormatting>
  <conditionalFormatting sqref="CJ41">
    <cfRule type="cellIs" dxfId="259" priority="5501" operator="lessThan">
      <formula>$C$4</formula>
    </cfRule>
  </conditionalFormatting>
  <conditionalFormatting sqref="CJ41">
    <cfRule type="cellIs" dxfId="258" priority="5502" operator="lessThan">
      <formula>$C$4</formula>
    </cfRule>
  </conditionalFormatting>
  <conditionalFormatting sqref="CJ42">
    <cfRule type="cellIs" dxfId="257" priority="5503" operator="lessThan">
      <formula>$C$4</formula>
    </cfRule>
  </conditionalFormatting>
  <conditionalFormatting sqref="CJ42">
    <cfRule type="cellIs" dxfId="256" priority="5504" operator="lessThan">
      <formula>$C$4</formula>
    </cfRule>
  </conditionalFormatting>
  <conditionalFormatting sqref="CJ43">
    <cfRule type="cellIs" dxfId="255" priority="5505" operator="lessThan">
      <formula>$C$4</formula>
    </cfRule>
  </conditionalFormatting>
  <conditionalFormatting sqref="CJ43">
    <cfRule type="cellIs" dxfId="254" priority="5506" operator="lessThan">
      <formula>$C$4</formula>
    </cfRule>
  </conditionalFormatting>
  <conditionalFormatting sqref="CJ44">
    <cfRule type="cellIs" dxfId="253" priority="5507" operator="lessThan">
      <formula>$C$4</formula>
    </cfRule>
  </conditionalFormatting>
  <conditionalFormatting sqref="CJ44">
    <cfRule type="cellIs" dxfId="252" priority="5508" operator="lessThan">
      <formula>$C$4</formula>
    </cfRule>
  </conditionalFormatting>
  <conditionalFormatting sqref="CJ45">
    <cfRule type="cellIs" dxfId="251" priority="5509" operator="lessThan">
      <formula>$C$4</formula>
    </cfRule>
  </conditionalFormatting>
  <conditionalFormatting sqref="CJ45">
    <cfRule type="cellIs" dxfId="250" priority="5510" operator="lessThan">
      <formula>$C$4</formula>
    </cfRule>
  </conditionalFormatting>
  <conditionalFormatting sqref="CJ46">
    <cfRule type="cellIs" dxfId="249" priority="5511" operator="lessThan">
      <formula>$C$4</formula>
    </cfRule>
  </conditionalFormatting>
  <conditionalFormatting sqref="CJ46">
    <cfRule type="cellIs" dxfId="248" priority="5512" operator="lessThan">
      <formula>$C$4</formula>
    </cfRule>
  </conditionalFormatting>
  <conditionalFormatting sqref="CJ47">
    <cfRule type="cellIs" dxfId="247" priority="5513" operator="lessThan">
      <formula>$C$4</formula>
    </cfRule>
  </conditionalFormatting>
  <conditionalFormatting sqref="CJ47">
    <cfRule type="cellIs" dxfId="246" priority="5514" operator="lessThan">
      <formula>$C$4</formula>
    </cfRule>
  </conditionalFormatting>
  <conditionalFormatting sqref="CJ48">
    <cfRule type="cellIs" dxfId="245" priority="5515" operator="lessThan">
      <formula>$C$4</formula>
    </cfRule>
  </conditionalFormatting>
  <conditionalFormatting sqref="CJ48">
    <cfRule type="cellIs" dxfId="244" priority="5516" operator="lessThan">
      <formula>$C$4</formula>
    </cfRule>
  </conditionalFormatting>
  <conditionalFormatting sqref="CJ49">
    <cfRule type="cellIs" dxfId="243" priority="5517" operator="lessThan">
      <formula>$C$4</formula>
    </cfRule>
  </conditionalFormatting>
  <conditionalFormatting sqref="CJ49">
    <cfRule type="cellIs" dxfId="242" priority="5518" operator="lessThan">
      <formula>$C$4</formula>
    </cfRule>
  </conditionalFormatting>
  <conditionalFormatting sqref="CJ50">
    <cfRule type="cellIs" dxfId="241" priority="5519" operator="lessThan">
      <formula>$C$4</formula>
    </cfRule>
  </conditionalFormatting>
  <conditionalFormatting sqref="CJ50">
    <cfRule type="cellIs" dxfId="240" priority="5520" operator="lessThan">
      <formula>$C$4</formula>
    </cfRule>
  </conditionalFormatting>
  <conditionalFormatting sqref="CJ51">
    <cfRule type="cellIs" dxfId="239" priority="5521" operator="lessThan">
      <formula>$C$4</formula>
    </cfRule>
  </conditionalFormatting>
  <conditionalFormatting sqref="CJ51">
    <cfRule type="cellIs" dxfId="238" priority="5522" operator="lessThan">
      <formula>$C$4</formula>
    </cfRule>
  </conditionalFormatting>
  <conditionalFormatting sqref="CJ52">
    <cfRule type="cellIs" dxfId="237" priority="5523" operator="lessThan">
      <formula>$C$4</formula>
    </cfRule>
  </conditionalFormatting>
  <conditionalFormatting sqref="CJ52">
    <cfRule type="cellIs" dxfId="236" priority="5524" operator="lessThan">
      <formula>$C$4</formula>
    </cfRule>
  </conditionalFormatting>
  <conditionalFormatting sqref="CJ53">
    <cfRule type="cellIs" dxfId="235" priority="5525" operator="lessThan">
      <formula>$C$4</formula>
    </cfRule>
  </conditionalFormatting>
  <conditionalFormatting sqref="CJ53">
    <cfRule type="cellIs" dxfId="234" priority="5526" operator="lessThan">
      <formula>$C$4</formula>
    </cfRule>
  </conditionalFormatting>
  <conditionalFormatting sqref="CJ54">
    <cfRule type="cellIs" dxfId="233" priority="5527" operator="lessThan">
      <formula>$C$4</formula>
    </cfRule>
  </conditionalFormatting>
  <conditionalFormatting sqref="CJ54">
    <cfRule type="cellIs" dxfId="232" priority="5528" operator="lessThan">
      <formula>$C$4</formula>
    </cfRule>
  </conditionalFormatting>
  <conditionalFormatting sqref="CJ55">
    <cfRule type="cellIs" dxfId="231" priority="5529" operator="lessThan">
      <formula>$C$4</formula>
    </cfRule>
  </conditionalFormatting>
  <conditionalFormatting sqref="CJ55">
    <cfRule type="cellIs" dxfId="230" priority="5530" operator="lessThan">
      <formula>$C$4</formula>
    </cfRule>
  </conditionalFormatting>
  <conditionalFormatting sqref="CJ56">
    <cfRule type="cellIs" dxfId="229" priority="5531" operator="lessThan">
      <formula>$C$4</formula>
    </cfRule>
  </conditionalFormatting>
  <conditionalFormatting sqref="CJ56">
    <cfRule type="cellIs" dxfId="228" priority="5532" operator="lessThan">
      <formula>$C$4</formula>
    </cfRule>
  </conditionalFormatting>
  <conditionalFormatting sqref="CJ57">
    <cfRule type="cellIs" dxfId="227" priority="5533" operator="lessThan">
      <formula>$C$4</formula>
    </cfRule>
  </conditionalFormatting>
  <conditionalFormatting sqref="CJ57">
    <cfRule type="cellIs" dxfId="226" priority="5534" operator="lessThan">
      <formula>$C$4</formula>
    </cfRule>
  </conditionalFormatting>
  <conditionalFormatting sqref="CJ58">
    <cfRule type="cellIs" dxfId="225" priority="5535" operator="lessThan">
      <formula>$C$4</formula>
    </cfRule>
  </conditionalFormatting>
  <conditionalFormatting sqref="CJ58">
    <cfRule type="cellIs" dxfId="224" priority="5536" operator="lessThan">
      <formula>$C$4</formula>
    </cfRule>
  </conditionalFormatting>
  <conditionalFormatting sqref="CJ59">
    <cfRule type="cellIs" dxfId="223" priority="5537" operator="lessThan">
      <formula>$C$4</formula>
    </cfRule>
  </conditionalFormatting>
  <conditionalFormatting sqref="CJ59">
    <cfRule type="cellIs" dxfId="222" priority="5538" operator="lessThan">
      <formula>$C$4</formula>
    </cfRule>
  </conditionalFormatting>
  <conditionalFormatting sqref="CJ60">
    <cfRule type="cellIs" dxfId="221" priority="5539" operator="lessThan">
      <formula>$C$4</formula>
    </cfRule>
  </conditionalFormatting>
  <conditionalFormatting sqref="CJ60">
    <cfRule type="cellIs" dxfId="220" priority="5540" operator="lessThan">
      <formula>$C$4</formula>
    </cfRule>
  </conditionalFormatting>
  <conditionalFormatting sqref="CK11">
    <cfRule type="cellIs" dxfId="219" priority="5541" operator="lessThan">
      <formula>$C$4</formula>
    </cfRule>
  </conditionalFormatting>
  <conditionalFormatting sqref="CK11">
    <cfRule type="cellIs" dxfId="218" priority="5542" operator="lessThan">
      <formula>$C$4</formula>
    </cfRule>
  </conditionalFormatting>
  <conditionalFormatting sqref="CK12">
    <cfRule type="cellIs" dxfId="217" priority="5543" operator="lessThan">
      <formula>$C$4</formula>
    </cfRule>
  </conditionalFormatting>
  <conditionalFormatting sqref="CK12">
    <cfRule type="cellIs" dxfId="216" priority="5544" operator="lessThan">
      <formula>$C$4</formula>
    </cfRule>
  </conditionalFormatting>
  <conditionalFormatting sqref="CK13">
    <cfRule type="cellIs" dxfId="215" priority="5545" operator="lessThan">
      <formula>$C$4</formula>
    </cfRule>
  </conditionalFormatting>
  <conditionalFormatting sqref="CK13">
    <cfRule type="cellIs" dxfId="214" priority="5546" operator="lessThan">
      <formula>$C$4</formula>
    </cfRule>
  </conditionalFormatting>
  <conditionalFormatting sqref="CK14">
    <cfRule type="cellIs" dxfId="213" priority="5547" operator="lessThan">
      <formula>$C$4</formula>
    </cfRule>
  </conditionalFormatting>
  <conditionalFormatting sqref="CK14">
    <cfRule type="cellIs" dxfId="212" priority="5548" operator="lessThan">
      <formula>$C$4</formula>
    </cfRule>
  </conditionalFormatting>
  <conditionalFormatting sqref="CK15">
    <cfRule type="cellIs" dxfId="211" priority="5549" operator="lessThan">
      <formula>$C$4</formula>
    </cfRule>
  </conditionalFormatting>
  <conditionalFormatting sqref="CK15">
    <cfRule type="cellIs" dxfId="210" priority="5550" operator="lessThan">
      <formula>$C$4</formula>
    </cfRule>
  </conditionalFormatting>
  <conditionalFormatting sqref="CK16">
    <cfRule type="cellIs" dxfId="209" priority="5551" operator="lessThan">
      <formula>$C$4</formula>
    </cfRule>
  </conditionalFormatting>
  <conditionalFormatting sqref="CK16">
    <cfRule type="cellIs" dxfId="208" priority="5552" operator="lessThan">
      <formula>$C$4</formula>
    </cfRule>
  </conditionalFormatting>
  <conditionalFormatting sqref="CK17">
    <cfRule type="cellIs" dxfId="207" priority="5553" operator="lessThan">
      <formula>$C$4</formula>
    </cfRule>
  </conditionalFormatting>
  <conditionalFormatting sqref="CK17">
    <cfRule type="cellIs" dxfId="206" priority="5554" operator="lessThan">
      <formula>$C$4</formula>
    </cfRule>
  </conditionalFormatting>
  <conditionalFormatting sqref="CK18">
    <cfRule type="cellIs" dxfId="205" priority="5555" operator="lessThan">
      <formula>$C$4</formula>
    </cfRule>
  </conditionalFormatting>
  <conditionalFormatting sqref="CK18">
    <cfRule type="cellIs" dxfId="204" priority="5556" operator="lessThan">
      <formula>$C$4</formula>
    </cfRule>
  </conditionalFormatting>
  <conditionalFormatting sqref="CK19">
    <cfRule type="cellIs" dxfId="203" priority="5557" operator="lessThan">
      <formula>$C$4</formula>
    </cfRule>
  </conditionalFormatting>
  <conditionalFormatting sqref="CK19">
    <cfRule type="cellIs" dxfId="202" priority="5558" operator="lessThan">
      <formula>$C$4</formula>
    </cfRule>
  </conditionalFormatting>
  <conditionalFormatting sqref="CK20">
    <cfRule type="cellIs" dxfId="201" priority="5559" operator="lessThan">
      <formula>$C$4</formula>
    </cfRule>
  </conditionalFormatting>
  <conditionalFormatting sqref="CK20">
    <cfRule type="cellIs" dxfId="200" priority="5560" operator="lessThan">
      <formula>$C$4</formula>
    </cfRule>
  </conditionalFormatting>
  <conditionalFormatting sqref="CK21">
    <cfRule type="cellIs" dxfId="199" priority="5561" operator="lessThan">
      <formula>$C$4</formula>
    </cfRule>
  </conditionalFormatting>
  <conditionalFormatting sqref="CK21">
    <cfRule type="cellIs" dxfId="198" priority="5562" operator="lessThan">
      <formula>$C$4</formula>
    </cfRule>
  </conditionalFormatting>
  <conditionalFormatting sqref="CK22">
    <cfRule type="cellIs" dxfId="197" priority="5563" operator="lessThan">
      <formula>$C$4</formula>
    </cfRule>
  </conditionalFormatting>
  <conditionalFormatting sqref="CK22">
    <cfRule type="cellIs" dxfId="196" priority="5564" operator="lessThan">
      <formula>$C$4</formula>
    </cfRule>
  </conditionalFormatting>
  <conditionalFormatting sqref="CK23">
    <cfRule type="cellIs" dxfId="195" priority="5565" operator="lessThan">
      <formula>$C$4</formula>
    </cfRule>
  </conditionalFormatting>
  <conditionalFormatting sqref="CK23">
    <cfRule type="cellIs" dxfId="194" priority="5566" operator="lessThan">
      <formula>$C$4</formula>
    </cfRule>
  </conditionalFormatting>
  <conditionalFormatting sqref="CK24">
    <cfRule type="cellIs" dxfId="193" priority="5567" operator="lessThan">
      <formula>$C$4</formula>
    </cfRule>
  </conditionalFormatting>
  <conditionalFormatting sqref="CK24">
    <cfRule type="cellIs" dxfId="192" priority="5568" operator="lessThan">
      <formula>$C$4</formula>
    </cfRule>
  </conditionalFormatting>
  <conditionalFormatting sqref="CK25">
    <cfRule type="cellIs" dxfId="191" priority="5569" operator="lessThan">
      <formula>$C$4</formula>
    </cfRule>
  </conditionalFormatting>
  <conditionalFormatting sqref="CK25">
    <cfRule type="cellIs" dxfId="190" priority="5570" operator="lessThan">
      <formula>$C$4</formula>
    </cfRule>
  </conditionalFormatting>
  <conditionalFormatting sqref="CK26">
    <cfRule type="cellIs" dxfId="189" priority="5571" operator="lessThan">
      <formula>$C$4</formula>
    </cfRule>
  </conditionalFormatting>
  <conditionalFormatting sqref="CK26">
    <cfRule type="cellIs" dxfId="188" priority="5572" operator="lessThan">
      <formula>$C$4</formula>
    </cfRule>
  </conditionalFormatting>
  <conditionalFormatting sqref="CK27">
    <cfRule type="cellIs" dxfId="187" priority="5573" operator="lessThan">
      <formula>$C$4</formula>
    </cfRule>
  </conditionalFormatting>
  <conditionalFormatting sqref="CK27">
    <cfRule type="cellIs" dxfId="186" priority="5574" operator="lessThan">
      <formula>$C$4</formula>
    </cfRule>
  </conditionalFormatting>
  <conditionalFormatting sqref="CK28">
    <cfRule type="cellIs" dxfId="185" priority="5575" operator="lessThan">
      <formula>$C$4</formula>
    </cfRule>
  </conditionalFormatting>
  <conditionalFormatting sqref="CK28">
    <cfRule type="cellIs" dxfId="184" priority="5576" operator="lessThan">
      <formula>$C$4</formula>
    </cfRule>
  </conditionalFormatting>
  <conditionalFormatting sqref="CK29">
    <cfRule type="cellIs" dxfId="183" priority="5577" operator="lessThan">
      <formula>$C$4</formula>
    </cfRule>
  </conditionalFormatting>
  <conditionalFormatting sqref="CK29">
    <cfRule type="cellIs" dxfId="182" priority="5578" operator="lessThan">
      <formula>$C$4</formula>
    </cfRule>
  </conditionalFormatting>
  <conditionalFormatting sqref="CK30">
    <cfRule type="cellIs" dxfId="181" priority="5579" operator="lessThan">
      <formula>$C$4</formula>
    </cfRule>
  </conditionalFormatting>
  <conditionalFormatting sqref="CK30">
    <cfRule type="cellIs" dxfId="180" priority="5580" operator="lessThan">
      <formula>$C$4</formula>
    </cfRule>
  </conditionalFormatting>
  <conditionalFormatting sqref="CK31">
    <cfRule type="cellIs" dxfId="179" priority="5581" operator="lessThan">
      <formula>$C$4</formula>
    </cfRule>
  </conditionalFormatting>
  <conditionalFormatting sqref="CK31">
    <cfRule type="cellIs" dxfId="178" priority="5582" operator="lessThan">
      <formula>$C$4</formula>
    </cfRule>
  </conditionalFormatting>
  <conditionalFormatting sqref="CK32">
    <cfRule type="cellIs" dxfId="177" priority="5583" operator="lessThan">
      <formula>$C$4</formula>
    </cfRule>
  </conditionalFormatting>
  <conditionalFormatting sqref="CK32">
    <cfRule type="cellIs" dxfId="176" priority="5584" operator="lessThan">
      <formula>$C$4</formula>
    </cfRule>
  </conditionalFormatting>
  <conditionalFormatting sqref="CK33">
    <cfRule type="cellIs" dxfId="175" priority="5585" operator="lessThan">
      <formula>$C$4</formula>
    </cfRule>
  </conditionalFormatting>
  <conditionalFormatting sqref="CK33">
    <cfRule type="cellIs" dxfId="174" priority="5586" operator="lessThan">
      <formula>$C$4</formula>
    </cfRule>
  </conditionalFormatting>
  <conditionalFormatting sqref="CK34">
    <cfRule type="cellIs" dxfId="173" priority="5587" operator="lessThan">
      <formula>$C$4</formula>
    </cfRule>
  </conditionalFormatting>
  <conditionalFormatting sqref="CK34">
    <cfRule type="cellIs" dxfId="172" priority="5588" operator="lessThan">
      <formula>$C$4</formula>
    </cfRule>
  </conditionalFormatting>
  <conditionalFormatting sqref="CK35">
    <cfRule type="cellIs" dxfId="171" priority="5589" operator="lessThan">
      <formula>$C$4</formula>
    </cfRule>
  </conditionalFormatting>
  <conditionalFormatting sqref="CK35">
    <cfRule type="cellIs" dxfId="170" priority="5590" operator="lessThan">
      <formula>$C$4</formula>
    </cfRule>
  </conditionalFormatting>
  <conditionalFormatting sqref="CK36">
    <cfRule type="cellIs" dxfId="169" priority="5591" operator="lessThan">
      <formula>$C$4</formula>
    </cfRule>
  </conditionalFormatting>
  <conditionalFormatting sqref="CK36">
    <cfRule type="cellIs" dxfId="168" priority="5592" operator="lessThan">
      <formula>$C$4</formula>
    </cfRule>
  </conditionalFormatting>
  <conditionalFormatting sqref="CK37">
    <cfRule type="cellIs" dxfId="167" priority="5593" operator="lessThan">
      <formula>$C$4</formula>
    </cfRule>
  </conditionalFormatting>
  <conditionalFormatting sqref="CK37">
    <cfRule type="cellIs" dxfId="166" priority="5594" operator="lessThan">
      <formula>$C$4</formula>
    </cfRule>
  </conditionalFormatting>
  <conditionalFormatting sqref="CK38">
    <cfRule type="cellIs" dxfId="165" priority="5595" operator="lessThan">
      <formula>$C$4</formula>
    </cfRule>
  </conditionalFormatting>
  <conditionalFormatting sqref="CK38">
    <cfRule type="cellIs" dxfId="164" priority="5596" operator="lessThan">
      <formula>$C$4</formula>
    </cfRule>
  </conditionalFormatting>
  <conditionalFormatting sqref="CK39">
    <cfRule type="cellIs" dxfId="163" priority="5597" operator="lessThan">
      <formula>$C$4</formula>
    </cfRule>
  </conditionalFormatting>
  <conditionalFormatting sqref="CK39">
    <cfRule type="cellIs" dxfId="162" priority="5598" operator="lessThan">
      <formula>$C$4</formula>
    </cfRule>
  </conditionalFormatting>
  <conditionalFormatting sqref="CK40">
    <cfRule type="cellIs" dxfId="161" priority="5599" operator="lessThan">
      <formula>$C$4</formula>
    </cfRule>
  </conditionalFormatting>
  <conditionalFormatting sqref="CK40">
    <cfRule type="cellIs" dxfId="160" priority="5600" operator="lessThan">
      <formula>$C$4</formula>
    </cfRule>
  </conditionalFormatting>
  <conditionalFormatting sqref="CK41">
    <cfRule type="cellIs" dxfId="159" priority="5601" operator="lessThan">
      <formula>$C$4</formula>
    </cfRule>
  </conditionalFormatting>
  <conditionalFormatting sqref="CK41">
    <cfRule type="cellIs" dxfId="158" priority="5602" operator="lessThan">
      <formula>$C$4</formula>
    </cfRule>
  </conditionalFormatting>
  <conditionalFormatting sqref="CK42">
    <cfRule type="cellIs" dxfId="157" priority="5603" operator="lessThan">
      <formula>$C$4</formula>
    </cfRule>
  </conditionalFormatting>
  <conditionalFormatting sqref="CK42">
    <cfRule type="cellIs" dxfId="156" priority="5604" operator="lessThan">
      <formula>$C$4</formula>
    </cfRule>
  </conditionalFormatting>
  <conditionalFormatting sqref="CK43">
    <cfRule type="cellIs" dxfId="155" priority="5605" operator="lessThan">
      <formula>$C$4</formula>
    </cfRule>
  </conditionalFormatting>
  <conditionalFormatting sqref="CK43">
    <cfRule type="cellIs" dxfId="154" priority="5606" operator="lessThan">
      <formula>$C$4</formula>
    </cfRule>
  </conditionalFormatting>
  <conditionalFormatting sqref="CK44">
    <cfRule type="cellIs" dxfId="153" priority="5607" operator="lessThan">
      <formula>$C$4</formula>
    </cfRule>
  </conditionalFormatting>
  <conditionalFormatting sqref="CK44">
    <cfRule type="cellIs" dxfId="152" priority="5608" operator="lessThan">
      <formula>$C$4</formula>
    </cfRule>
  </conditionalFormatting>
  <conditionalFormatting sqref="CK45">
    <cfRule type="cellIs" dxfId="151" priority="5609" operator="lessThan">
      <formula>$C$4</formula>
    </cfRule>
  </conditionalFormatting>
  <conditionalFormatting sqref="CK45">
    <cfRule type="cellIs" dxfId="150" priority="5610" operator="lessThan">
      <formula>$C$4</formula>
    </cfRule>
  </conditionalFormatting>
  <conditionalFormatting sqref="CK46">
    <cfRule type="cellIs" dxfId="149" priority="5611" operator="lessThan">
      <formula>$C$4</formula>
    </cfRule>
  </conditionalFormatting>
  <conditionalFormatting sqref="CK46">
    <cfRule type="cellIs" dxfId="148" priority="5612" operator="lessThan">
      <formula>$C$4</formula>
    </cfRule>
  </conditionalFormatting>
  <conditionalFormatting sqref="CK47">
    <cfRule type="cellIs" dxfId="147" priority="5613" operator="lessThan">
      <formula>$C$4</formula>
    </cfRule>
  </conditionalFormatting>
  <conditionalFormatting sqref="CK47">
    <cfRule type="cellIs" dxfId="146" priority="5614" operator="lessThan">
      <formula>$C$4</formula>
    </cfRule>
  </conditionalFormatting>
  <conditionalFormatting sqref="CK48">
    <cfRule type="cellIs" dxfId="145" priority="5615" operator="lessThan">
      <formula>$C$4</formula>
    </cfRule>
  </conditionalFormatting>
  <conditionalFormatting sqref="CK48">
    <cfRule type="cellIs" dxfId="144" priority="5616" operator="lessThan">
      <formula>$C$4</formula>
    </cfRule>
  </conditionalFormatting>
  <conditionalFormatting sqref="CK49">
    <cfRule type="cellIs" dxfId="143" priority="5617" operator="lessThan">
      <formula>$C$4</formula>
    </cfRule>
  </conditionalFormatting>
  <conditionalFormatting sqref="CK49">
    <cfRule type="cellIs" dxfId="142" priority="5618" operator="lessThan">
      <formula>$C$4</formula>
    </cfRule>
  </conditionalFormatting>
  <conditionalFormatting sqref="CK50">
    <cfRule type="cellIs" dxfId="141" priority="5619" operator="lessThan">
      <formula>$C$4</formula>
    </cfRule>
  </conditionalFormatting>
  <conditionalFormatting sqref="CK50">
    <cfRule type="cellIs" dxfId="140" priority="5620" operator="lessThan">
      <formula>$C$4</formula>
    </cfRule>
  </conditionalFormatting>
  <conditionalFormatting sqref="CK51">
    <cfRule type="cellIs" dxfId="139" priority="5621" operator="lessThan">
      <formula>$C$4</formula>
    </cfRule>
  </conditionalFormatting>
  <conditionalFormatting sqref="CK51">
    <cfRule type="cellIs" dxfId="138" priority="5622" operator="lessThan">
      <formula>$C$4</formula>
    </cfRule>
  </conditionalFormatting>
  <conditionalFormatting sqref="CK52">
    <cfRule type="cellIs" dxfId="137" priority="5623" operator="lessThan">
      <formula>$C$4</formula>
    </cfRule>
  </conditionalFormatting>
  <conditionalFormatting sqref="CK52">
    <cfRule type="cellIs" dxfId="136" priority="5624" operator="lessThan">
      <formula>$C$4</formula>
    </cfRule>
  </conditionalFormatting>
  <conditionalFormatting sqref="CK53">
    <cfRule type="cellIs" dxfId="135" priority="5625" operator="lessThan">
      <formula>$C$4</formula>
    </cfRule>
  </conditionalFormatting>
  <conditionalFormatting sqref="CK53">
    <cfRule type="cellIs" dxfId="134" priority="5626" operator="lessThan">
      <formula>$C$4</formula>
    </cfRule>
  </conditionalFormatting>
  <conditionalFormatting sqref="CK54">
    <cfRule type="cellIs" dxfId="133" priority="5627" operator="lessThan">
      <formula>$C$4</formula>
    </cfRule>
  </conditionalFormatting>
  <conditionalFormatting sqref="CK54">
    <cfRule type="cellIs" dxfId="132" priority="5628" operator="lessThan">
      <formula>$C$4</formula>
    </cfRule>
  </conditionalFormatting>
  <conditionalFormatting sqref="CK55">
    <cfRule type="cellIs" dxfId="131" priority="5629" operator="lessThan">
      <formula>$C$4</formula>
    </cfRule>
  </conditionalFormatting>
  <conditionalFormatting sqref="CK55">
    <cfRule type="cellIs" dxfId="130" priority="5630" operator="lessThan">
      <formula>$C$4</formula>
    </cfRule>
  </conditionalFormatting>
  <conditionalFormatting sqref="CK56">
    <cfRule type="cellIs" dxfId="129" priority="5631" operator="lessThan">
      <formula>$C$4</formula>
    </cfRule>
  </conditionalFormatting>
  <conditionalFormatting sqref="CK56">
    <cfRule type="cellIs" dxfId="128" priority="5632" operator="lessThan">
      <formula>$C$4</formula>
    </cfRule>
  </conditionalFormatting>
  <conditionalFormatting sqref="CK57">
    <cfRule type="cellIs" dxfId="127" priority="5633" operator="lessThan">
      <formula>$C$4</formula>
    </cfRule>
  </conditionalFormatting>
  <conditionalFormatting sqref="CK57">
    <cfRule type="cellIs" dxfId="126" priority="5634" operator="lessThan">
      <formula>$C$4</formula>
    </cfRule>
  </conditionalFormatting>
  <conditionalFormatting sqref="CK58">
    <cfRule type="cellIs" dxfId="125" priority="5635" operator="lessThan">
      <formula>$C$4</formula>
    </cfRule>
  </conditionalFormatting>
  <conditionalFormatting sqref="CK58">
    <cfRule type="cellIs" dxfId="124" priority="5636" operator="lessThan">
      <formula>$C$4</formula>
    </cfRule>
  </conditionalFormatting>
  <conditionalFormatting sqref="CK59">
    <cfRule type="cellIs" dxfId="123" priority="5637" operator="lessThan">
      <formula>$C$4</formula>
    </cfRule>
  </conditionalFormatting>
  <conditionalFormatting sqref="CK59">
    <cfRule type="cellIs" dxfId="122" priority="5638" operator="lessThan">
      <formula>$C$4</formula>
    </cfRule>
  </conditionalFormatting>
  <conditionalFormatting sqref="CK60">
    <cfRule type="cellIs" dxfId="121" priority="5639" operator="lessThan">
      <formula>$C$4</formula>
    </cfRule>
  </conditionalFormatting>
  <conditionalFormatting sqref="CK60">
    <cfRule type="cellIs" dxfId="120" priority="5640" operator="lessThan">
      <formula>$C$4</formula>
    </cfRule>
  </conditionalFormatting>
  <conditionalFormatting sqref="CL11">
    <cfRule type="cellIs" dxfId="119" priority="5641" operator="lessThan">
      <formula>$C$4</formula>
    </cfRule>
  </conditionalFormatting>
  <conditionalFormatting sqref="CL11">
    <cfRule type="cellIs" dxfId="118" priority="5642" operator="lessThan">
      <formula>$C$4</formula>
    </cfRule>
  </conditionalFormatting>
  <conditionalFormatting sqref="CL12">
    <cfRule type="cellIs" dxfId="117" priority="5643" operator="lessThan">
      <formula>$C$4</formula>
    </cfRule>
  </conditionalFormatting>
  <conditionalFormatting sqref="CL12">
    <cfRule type="cellIs" dxfId="116" priority="5644" operator="lessThan">
      <formula>$C$4</formula>
    </cfRule>
  </conditionalFormatting>
  <conditionalFormatting sqref="CL13">
    <cfRule type="cellIs" dxfId="115" priority="5645" operator="lessThan">
      <formula>$C$4</formula>
    </cfRule>
  </conditionalFormatting>
  <conditionalFormatting sqref="CL13">
    <cfRule type="cellIs" dxfId="114" priority="5646" operator="lessThan">
      <formula>$C$4</formula>
    </cfRule>
  </conditionalFormatting>
  <conditionalFormatting sqref="CL14">
    <cfRule type="cellIs" dxfId="113" priority="5647" operator="lessThan">
      <formula>$C$4</formula>
    </cfRule>
  </conditionalFormatting>
  <conditionalFormatting sqref="CL14">
    <cfRule type="cellIs" dxfId="112" priority="5648" operator="lessThan">
      <formula>$C$4</formula>
    </cfRule>
  </conditionalFormatting>
  <conditionalFormatting sqref="CL15">
    <cfRule type="cellIs" dxfId="111" priority="5649" operator="lessThan">
      <formula>$C$4</formula>
    </cfRule>
  </conditionalFormatting>
  <conditionalFormatting sqref="CL15">
    <cfRule type="cellIs" dxfId="110" priority="5650" operator="lessThan">
      <formula>$C$4</formula>
    </cfRule>
  </conditionalFormatting>
  <conditionalFormatting sqref="CL16">
    <cfRule type="cellIs" dxfId="109" priority="5651" operator="lessThan">
      <formula>$C$4</formula>
    </cfRule>
  </conditionalFormatting>
  <conditionalFormatting sqref="CL16">
    <cfRule type="cellIs" dxfId="108" priority="5652" operator="lessThan">
      <formula>$C$4</formula>
    </cfRule>
  </conditionalFormatting>
  <conditionalFormatting sqref="CL17">
    <cfRule type="cellIs" dxfId="107" priority="5653" operator="lessThan">
      <formula>$C$4</formula>
    </cfRule>
  </conditionalFormatting>
  <conditionalFormatting sqref="CL17">
    <cfRule type="cellIs" dxfId="106" priority="5654" operator="lessThan">
      <formula>$C$4</formula>
    </cfRule>
  </conditionalFormatting>
  <conditionalFormatting sqref="CL18">
    <cfRule type="cellIs" dxfId="105" priority="5655" operator="lessThan">
      <formula>$C$4</formula>
    </cfRule>
  </conditionalFormatting>
  <conditionalFormatting sqref="CL18">
    <cfRule type="cellIs" dxfId="104" priority="5656" operator="lessThan">
      <formula>$C$4</formula>
    </cfRule>
  </conditionalFormatting>
  <conditionalFormatting sqref="CL19">
    <cfRule type="cellIs" dxfId="103" priority="5657" operator="lessThan">
      <formula>$C$4</formula>
    </cfRule>
  </conditionalFormatting>
  <conditionalFormatting sqref="CL19">
    <cfRule type="cellIs" dxfId="102" priority="5658" operator="lessThan">
      <formula>$C$4</formula>
    </cfRule>
  </conditionalFormatting>
  <conditionalFormatting sqref="CL20">
    <cfRule type="cellIs" dxfId="101" priority="5659" operator="lessThan">
      <formula>$C$4</formula>
    </cfRule>
  </conditionalFormatting>
  <conditionalFormatting sqref="CL20">
    <cfRule type="cellIs" dxfId="100" priority="5660" operator="lessThan">
      <formula>$C$4</formula>
    </cfRule>
  </conditionalFormatting>
  <conditionalFormatting sqref="CL21">
    <cfRule type="cellIs" dxfId="99" priority="5661" operator="lessThan">
      <formula>$C$4</formula>
    </cfRule>
  </conditionalFormatting>
  <conditionalFormatting sqref="CL21">
    <cfRule type="cellIs" dxfId="98" priority="5662" operator="lessThan">
      <formula>$C$4</formula>
    </cfRule>
  </conditionalFormatting>
  <conditionalFormatting sqref="CL22">
    <cfRule type="cellIs" dxfId="97" priority="5663" operator="lessThan">
      <formula>$C$4</formula>
    </cfRule>
  </conditionalFormatting>
  <conditionalFormatting sqref="CL22">
    <cfRule type="cellIs" dxfId="96" priority="5664" operator="lessThan">
      <formula>$C$4</formula>
    </cfRule>
  </conditionalFormatting>
  <conditionalFormatting sqref="CL23">
    <cfRule type="cellIs" dxfId="95" priority="5665" operator="lessThan">
      <formula>$C$4</formula>
    </cfRule>
  </conditionalFormatting>
  <conditionalFormatting sqref="CL23">
    <cfRule type="cellIs" dxfId="94" priority="5666" operator="lessThan">
      <formula>$C$4</formula>
    </cfRule>
  </conditionalFormatting>
  <conditionalFormatting sqref="CL24">
    <cfRule type="cellIs" dxfId="93" priority="5667" operator="lessThan">
      <formula>$C$4</formula>
    </cfRule>
  </conditionalFormatting>
  <conditionalFormatting sqref="CL24">
    <cfRule type="cellIs" dxfId="92" priority="5668" operator="lessThan">
      <formula>$C$4</formula>
    </cfRule>
  </conditionalFormatting>
  <conditionalFormatting sqref="CL25">
    <cfRule type="cellIs" dxfId="91" priority="5669" operator="lessThan">
      <formula>$C$4</formula>
    </cfRule>
  </conditionalFormatting>
  <conditionalFormatting sqref="CL25">
    <cfRule type="cellIs" dxfId="90" priority="5670" operator="lessThan">
      <formula>$C$4</formula>
    </cfRule>
  </conditionalFormatting>
  <conditionalFormatting sqref="CL26">
    <cfRule type="cellIs" dxfId="89" priority="5671" operator="lessThan">
      <formula>$C$4</formula>
    </cfRule>
  </conditionalFormatting>
  <conditionalFormatting sqref="CL26">
    <cfRule type="cellIs" dxfId="88" priority="5672" operator="lessThan">
      <formula>$C$4</formula>
    </cfRule>
  </conditionalFormatting>
  <conditionalFormatting sqref="CL27">
    <cfRule type="cellIs" dxfId="87" priority="5673" operator="lessThan">
      <formula>$C$4</formula>
    </cfRule>
  </conditionalFormatting>
  <conditionalFormatting sqref="CL27">
    <cfRule type="cellIs" dxfId="86" priority="5674" operator="lessThan">
      <formula>$C$4</formula>
    </cfRule>
  </conditionalFormatting>
  <conditionalFormatting sqref="CL28">
    <cfRule type="cellIs" dxfId="85" priority="5675" operator="lessThan">
      <formula>$C$4</formula>
    </cfRule>
  </conditionalFormatting>
  <conditionalFormatting sqref="CL28">
    <cfRule type="cellIs" dxfId="84" priority="5676" operator="lessThan">
      <formula>$C$4</formula>
    </cfRule>
  </conditionalFormatting>
  <conditionalFormatting sqref="CL29">
    <cfRule type="cellIs" dxfId="83" priority="5677" operator="lessThan">
      <formula>$C$4</formula>
    </cfRule>
  </conditionalFormatting>
  <conditionalFormatting sqref="CL29">
    <cfRule type="cellIs" dxfId="82" priority="5678" operator="lessThan">
      <formula>$C$4</formula>
    </cfRule>
  </conditionalFormatting>
  <conditionalFormatting sqref="CL30">
    <cfRule type="cellIs" dxfId="81" priority="5679" operator="lessThan">
      <formula>$C$4</formula>
    </cfRule>
  </conditionalFormatting>
  <conditionalFormatting sqref="CL30">
    <cfRule type="cellIs" dxfId="80" priority="5680" operator="lessThan">
      <formula>$C$4</formula>
    </cfRule>
  </conditionalFormatting>
  <conditionalFormatting sqref="CL31">
    <cfRule type="cellIs" dxfId="79" priority="5681" operator="lessThan">
      <formula>$C$4</formula>
    </cfRule>
  </conditionalFormatting>
  <conditionalFormatting sqref="CL31">
    <cfRule type="cellIs" dxfId="78" priority="5682" operator="lessThan">
      <formula>$C$4</formula>
    </cfRule>
  </conditionalFormatting>
  <conditionalFormatting sqref="CL32">
    <cfRule type="cellIs" dxfId="77" priority="5683" operator="lessThan">
      <formula>$C$4</formula>
    </cfRule>
  </conditionalFormatting>
  <conditionalFormatting sqref="CL32">
    <cfRule type="cellIs" dxfId="76" priority="5684" operator="lessThan">
      <formula>$C$4</formula>
    </cfRule>
  </conditionalFormatting>
  <conditionalFormatting sqref="CL33">
    <cfRule type="cellIs" dxfId="75" priority="5685" operator="lessThan">
      <formula>$C$4</formula>
    </cfRule>
  </conditionalFormatting>
  <conditionalFormatting sqref="CL33">
    <cfRule type="cellIs" dxfId="74" priority="5686" operator="lessThan">
      <formula>$C$4</formula>
    </cfRule>
  </conditionalFormatting>
  <conditionalFormatting sqref="CL34">
    <cfRule type="cellIs" dxfId="73" priority="5687" operator="lessThan">
      <formula>$C$4</formula>
    </cfRule>
  </conditionalFormatting>
  <conditionalFormatting sqref="CL34">
    <cfRule type="cellIs" dxfId="72" priority="5688" operator="lessThan">
      <formula>$C$4</formula>
    </cfRule>
  </conditionalFormatting>
  <conditionalFormatting sqref="CL35">
    <cfRule type="cellIs" dxfId="71" priority="5689" operator="lessThan">
      <formula>$C$4</formula>
    </cfRule>
  </conditionalFormatting>
  <conditionalFormatting sqref="CL35">
    <cfRule type="cellIs" dxfId="70" priority="5690" operator="lessThan">
      <formula>$C$4</formula>
    </cfRule>
  </conditionalFormatting>
  <conditionalFormatting sqref="CL36">
    <cfRule type="cellIs" dxfId="69" priority="5691" operator="lessThan">
      <formula>$C$4</formula>
    </cfRule>
  </conditionalFormatting>
  <conditionalFormatting sqref="CL36">
    <cfRule type="cellIs" dxfId="68" priority="5692" operator="lessThan">
      <formula>$C$4</formula>
    </cfRule>
  </conditionalFormatting>
  <conditionalFormatting sqref="CL37">
    <cfRule type="cellIs" dxfId="67" priority="5693" operator="lessThan">
      <formula>$C$4</formula>
    </cfRule>
  </conditionalFormatting>
  <conditionalFormatting sqref="CL37">
    <cfRule type="cellIs" dxfId="66" priority="5694" operator="lessThan">
      <formula>$C$4</formula>
    </cfRule>
  </conditionalFormatting>
  <conditionalFormatting sqref="CL38">
    <cfRule type="cellIs" dxfId="65" priority="5695" operator="lessThan">
      <formula>$C$4</formula>
    </cfRule>
  </conditionalFormatting>
  <conditionalFormatting sqref="CL38">
    <cfRule type="cellIs" dxfId="64" priority="5696" operator="lessThan">
      <formula>$C$4</formula>
    </cfRule>
  </conditionalFormatting>
  <conditionalFormatting sqref="CL39">
    <cfRule type="cellIs" dxfId="63" priority="5697" operator="lessThan">
      <formula>$C$4</formula>
    </cfRule>
  </conditionalFormatting>
  <conditionalFormatting sqref="CL39">
    <cfRule type="cellIs" dxfId="62" priority="5698" operator="lessThan">
      <formula>$C$4</formula>
    </cfRule>
  </conditionalFormatting>
  <conditionalFormatting sqref="CL40">
    <cfRule type="cellIs" dxfId="61" priority="5699" operator="lessThan">
      <formula>$C$4</formula>
    </cfRule>
  </conditionalFormatting>
  <conditionalFormatting sqref="CL40">
    <cfRule type="cellIs" dxfId="60" priority="5700" operator="lessThan">
      <formula>$C$4</formula>
    </cfRule>
  </conditionalFormatting>
  <conditionalFormatting sqref="CL41">
    <cfRule type="cellIs" dxfId="59" priority="5701" operator="lessThan">
      <formula>$C$4</formula>
    </cfRule>
  </conditionalFormatting>
  <conditionalFormatting sqref="CL41">
    <cfRule type="cellIs" dxfId="58" priority="5702" operator="lessThan">
      <formula>$C$4</formula>
    </cfRule>
  </conditionalFormatting>
  <conditionalFormatting sqref="CL42">
    <cfRule type="cellIs" dxfId="57" priority="5703" operator="lessThan">
      <formula>$C$4</formula>
    </cfRule>
  </conditionalFormatting>
  <conditionalFormatting sqref="CL42">
    <cfRule type="cellIs" dxfId="56" priority="5704" operator="lessThan">
      <formula>$C$4</formula>
    </cfRule>
  </conditionalFormatting>
  <conditionalFormatting sqref="CL43">
    <cfRule type="cellIs" dxfId="55" priority="5705" operator="lessThan">
      <formula>$C$4</formula>
    </cfRule>
  </conditionalFormatting>
  <conditionalFormatting sqref="CL43">
    <cfRule type="cellIs" dxfId="54" priority="5706" operator="lessThan">
      <formula>$C$4</formula>
    </cfRule>
  </conditionalFormatting>
  <conditionalFormatting sqref="CL44">
    <cfRule type="cellIs" dxfId="53" priority="5707" operator="lessThan">
      <formula>$C$4</formula>
    </cfRule>
  </conditionalFormatting>
  <conditionalFormatting sqref="CL44">
    <cfRule type="cellIs" dxfId="52" priority="5708" operator="lessThan">
      <formula>$C$4</formula>
    </cfRule>
  </conditionalFormatting>
  <conditionalFormatting sqref="CL45">
    <cfRule type="cellIs" dxfId="51" priority="5709" operator="lessThan">
      <formula>$C$4</formula>
    </cfRule>
  </conditionalFormatting>
  <conditionalFormatting sqref="CL45">
    <cfRule type="cellIs" dxfId="50" priority="5710" operator="lessThan">
      <formula>$C$4</formula>
    </cfRule>
  </conditionalFormatting>
  <conditionalFormatting sqref="CL46">
    <cfRule type="cellIs" dxfId="49" priority="5711" operator="lessThan">
      <formula>$C$4</formula>
    </cfRule>
  </conditionalFormatting>
  <conditionalFormatting sqref="CL46">
    <cfRule type="cellIs" dxfId="48" priority="5712" operator="lessThan">
      <formula>$C$4</formula>
    </cfRule>
  </conditionalFormatting>
  <conditionalFormatting sqref="CL47">
    <cfRule type="cellIs" dxfId="47" priority="5713" operator="lessThan">
      <formula>$C$4</formula>
    </cfRule>
  </conditionalFormatting>
  <conditionalFormatting sqref="CL47">
    <cfRule type="cellIs" dxfId="46" priority="5714" operator="lessThan">
      <formula>$C$4</formula>
    </cfRule>
  </conditionalFormatting>
  <conditionalFormatting sqref="CL48">
    <cfRule type="cellIs" dxfId="45" priority="5715" operator="lessThan">
      <formula>$C$4</formula>
    </cfRule>
  </conditionalFormatting>
  <conditionalFormatting sqref="CL48">
    <cfRule type="cellIs" dxfId="44" priority="5716" operator="lessThan">
      <formula>$C$4</formula>
    </cfRule>
  </conditionalFormatting>
  <conditionalFormatting sqref="CL49">
    <cfRule type="cellIs" dxfId="43" priority="5717" operator="lessThan">
      <formula>$C$4</formula>
    </cfRule>
  </conditionalFormatting>
  <conditionalFormatting sqref="CL49">
    <cfRule type="cellIs" dxfId="42" priority="5718" operator="lessThan">
      <formula>$C$4</formula>
    </cfRule>
  </conditionalFormatting>
  <conditionalFormatting sqref="CL50">
    <cfRule type="cellIs" dxfId="41" priority="5719" operator="lessThan">
      <formula>$C$4</formula>
    </cfRule>
  </conditionalFormatting>
  <conditionalFormatting sqref="CL50">
    <cfRule type="cellIs" dxfId="40" priority="5720" operator="lessThan">
      <formula>$C$4</formula>
    </cfRule>
  </conditionalFormatting>
  <conditionalFormatting sqref="CL51">
    <cfRule type="cellIs" dxfId="39" priority="5721" operator="lessThan">
      <formula>$C$4</formula>
    </cfRule>
  </conditionalFormatting>
  <conditionalFormatting sqref="CL51">
    <cfRule type="cellIs" dxfId="38" priority="5722" operator="lessThan">
      <formula>$C$4</formula>
    </cfRule>
  </conditionalFormatting>
  <conditionalFormatting sqref="CL52">
    <cfRule type="cellIs" dxfId="37" priority="5723" operator="lessThan">
      <formula>$C$4</formula>
    </cfRule>
  </conditionalFormatting>
  <conditionalFormatting sqref="CL52">
    <cfRule type="cellIs" dxfId="36" priority="5724" operator="lessThan">
      <formula>$C$4</formula>
    </cfRule>
  </conditionalFormatting>
  <conditionalFormatting sqref="CL53">
    <cfRule type="cellIs" dxfId="35" priority="5725" operator="lessThan">
      <formula>$C$4</formula>
    </cfRule>
  </conditionalFormatting>
  <conditionalFormatting sqref="CL53">
    <cfRule type="cellIs" dxfId="34" priority="5726" operator="lessThan">
      <formula>$C$4</formula>
    </cfRule>
  </conditionalFormatting>
  <conditionalFormatting sqref="CL54">
    <cfRule type="cellIs" dxfId="33" priority="5727" operator="lessThan">
      <formula>$C$4</formula>
    </cfRule>
  </conditionalFormatting>
  <conditionalFormatting sqref="CL54">
    <cfRule type="cellIs" dxfId="32" priority="5728" operator="lessThan">
      <formula>$C$4</formula>
    </cfRule>
  </conditionalFormatting>
  <conditionalFormatting sqref="CL55">
    <cfRule type="cellIs" dxfId="31" priority="5729" operator="lessThan">
      <formula>$C$4</formula>
    </cfRule>
  </conditionalFormatting>
  <conditionalFormatting sqref="CL55">
    <cfRule type="cellIs" dxfId="30" priority="5730" operator="lessThan">
      <formula>$C$4</formula>
    </cfRule>
  </conditionalFormatting>
  <conditionalFormatting sqref="CL56">
    <cfRule type="cellIs" dxfId="29" priority="5731" operator="lessThan">
      <formula>$C$4</formula>
    </cfRule>
  </conditionalFormatting>
  <conditionalFormatting sqref="CL56">
    <cfRule type="cellIs" dxfId="28" priority="5732" operator="lessThan">
      <formula>$C$4</formula>
    </cfRule>
  </conditionalFormatting>
  <conditionalFormatting sqref="CL57">
    <cfRule type="cellIs" dxfId="27" priority="5733" operator="lessThan">
      <formula>$C$4</formula>
    </cfRule>
  </conditionalFormatting>
  <conditionalFormatting sqref="CL57">
    <cfRule type="cellIs" dxfId="26" priority="5734" operator="lessThan">
      <formula>$C$4</formula>
    </cfRule>
  </conditionalFormatting>
  <conditionalFormatting sqref="CL58">
    <cfRule type="cellIs" dxfId="25" priority="5735" operator="lessThan">
      <formula>$C$4</formula>
    </cfRule>
  </conditionalFormatting>
  <conditionalFormatting sqref="CL58">
    <cfRule type="cellIs" dxfId="24" priority="5736" operator="lessThan">
      <formula>$C$4</formula>
    </cfRule>
  </conditionalFormatting>
  <conditionalFormatting sqref="CL59">
    <cfRule type="cellIs" dxfId="23" priority="5737" operator="lessThan">
      <formula>$C$4</formula>
    </cfRule>
  </conditionalFormatting>
  <conditionalFormatting sqref="CL59">
    <cfRule type="cellIs" dxfId="22" priority="5738" operator="lessThan">
      <formula>$C$4</formula>
    </cfRule>
  </conditionalFormatting>
  <conditionalFormatting sqref="CL60">
    <cfRule type="cellIs" dxfId="21" priority="5739" operator="lessThan">
      <formula>$C$4</formula>
    </cfRule>
  </conditionalFormatting>
  <conditionalFormatting sqref="CL60">
    <cfRule type="cellIs" dxfId="20" priority="5740" operator="lessThan">
      <formula>$C$4</formula>
    </cfRule>
  </conditionalFormatting>
  <conditionalFormatting sqref="CW10">
    <cfRule type="cellIs" dxfId="19" priority="19" operator="lessThan">
      <formula>1</formula>
    </cfRule>
  </conditionalFormatting>
  <conditionalFormatting sqref="CW11">
    <cfRule type="cellIs" dxfId="18" priority="20" operator="lessThan">
      <formula>1</formula>
    </cfRule>
  </conditionalFormatting>
  <conditionalFormatting sqref="CW23">
    <cfRule type="cellIs" dxfId="17" priority="17" operator="lessThan">
      <formula>1</formula>
    </cfRule>
  </conditionalFormatting>
  <conditionalFormatting sqref="CW24">
    <cfRule type="cellIs" dxfId="16" priority="18" operator="lessThan">
      <formula>1</formula>
    </cfRule>
  </conditionalFormatting>
  <conditionalFormatting sqref="Q19">
    <cfRule type="cellIs" dxfId="15" priority="11" operator="lessThan">
      <formula>$C$4</formula>
    </cfRule>
  </conditionalFormatting>
  <conditionalFormatting sqref="Q20">
    <cfRule type="cellIs" dxfId="14" priority="12" operator="lessThan">
      <formula>$C$4</formula>
    </cfRule>
  </conditionalFormatting>
  <conditionalFormatting sqref="Q21">
    <cfRule type="cellIs" dxfId="13" priority="13" operator="lessThan">
      <formula>$C$4</formula>
    </cfRule>
  </conditionalFormatting>
  <conditionalFormatting sqref="Q22">
    <cfRule type="cellIs" dxfId="12" priority="14" operator="lessThan">
      <formula>$C$4</formula>
    </cfRule>
  </conditionalFormatting>
  <conditionalFormatting sqref="Q23">
    <cfRule type="cellIs" dxfId="11" priority="15" operator="lessThan">
      <formula>$C$4</formula>
    </cfRule>
  </conditionalFormatting>
  <conditionalFormatting sqref="Q24">
    <cfRule type="cellIs" dxfId="10" priority="16" operator="lessThan">
      <formula>$C$4</formula>
    </cfRule>
  </conditionalFormatting>
  <conditionalFormatting sqref="AZ11 AZ13 AZ15 AZ17 AZ19 AZ21 AZ23 AZ25 AZ27 AZ29 AZ31 AZ33 AZ35 AZ37 AZ39 AZ41 AZ43 AZ45">
    <cfRule type="cellIs" dxfId="9" priority="7" operator="lessThan">
      <formula>$C$4</formula>
    </cfRule>
  </conditionalFormatting>
  <conditionalFormatting sqref="AZ11 AZ13 AZ15 AZ17 AZ19 AZ21 AZ23 AZ25 AZ27 AZ29 AZ31 AZ33 AZ35 AZ37 AZ39 AZ41 AZ43 AZ45">
    <cfRule type="cellIs" dxfId="8" priority="8" operator="lessThan">
      <formula>$C$4</formula>
    </cfRule>
  </conditionalFormatting>
  <conditionalFormatting sqref="AZ12 AZ14 AZ16 AZ18 AZ20 AZ22 AZ24 AZ26 AZ28 AZ30 AZ32 AZ34 AZ36 AZ38 AZ40 AZ42 AZ44 AZ46">
    <cfRule type="cellIs" dxfId="7" priority="9" operator="lessThan">
      <formula>$C$4</formula>
    </cfRule>
  </conditionalFormatting>
  <conditionalFormatting sqref="AZ12 AZ14 AZ16 AZ18 AZ20 AZ22 AZ24 AZ26 AZ28 AZ30 AZ32 AZ34 AZ36 AZ38 AZ40 AZ42 AZ44 AZ46">
    <cfRule type="cellIs" dxfId="6" priority="10" operator="lessThan">
      <formula>$C$4</formula>
    </cfRule>
  </conditionalFormatting>
  <conditionalFormatting sqref="BC11 BC13 BC15 BC17 BC19 BC21 BC23 BC25 BC27 BC29 BC31 BC33 BC35 BC37 BC39 BC41 BC43 BC45">
    <cfRule type="cellIs" dxfId="5" priority="3" operator="lessThan">
      <formula>$C$4</formula>
    </cfRule>
  </conditionalFormatting>
  <conditionalFormatting sqref="BC11 BC13 BC15 BC17 BC19 BC21 BC23 BC25 BC27 BC29 BC31 BC33 BC35 BC37 BC39 BC41 BC43 BC45">
    <cfRule type="cellIs" dxfId="4" priority="4" operator="lessThan">
      <formula>$C$4</formula>
    </cfRule>
  </conditionalFormatting>
  <conditionalFormatting sqref="BC12 BC14 BC16 BC18 BC20 BC22 BC24 BC26 BC28 BC30 BC32 BC34 BC36 BC38 BC40 BC42 BC44 BC46">
    <cfRule type="cellIs" dxfId="3" priority="5" operator="lessThan">
      <formula>$C$4</formula>
    </cfRule>
  </conditionalFormatting>
  <conditionalFormatting sqref="BC12 BC14 BC16 BC18 BC20 BC22 BC24 BC26 BC28 BC30 BC32 BC34 BC36 BC38 BC40 BC42 BC44 BC46">
    <cfRule type="cellIs" dxfId="2" priority="6" operator="lessThan">
      <formula>$C$4</formula>
    </cfRule>
  </conditionalFormatting>
  <conditionalFormatting sqref="BU11:BU46">
    <cfRule type="cellIs" dxfId="1" priority="1" operator="lessThan">
      <formula>$C$4</formula>
    </cfRule>
  </conditionalFormatting>
  <conditionalFormatting sqref="BU11:BU46">
    <cfRule type="cellIs" dxfId="0" priority="2" operator="lessThan">
      <formula>$C$4</formula>
    </cfRule>
  </conditionalFormatting>
  <dataValidations count="1457">
    <dataValidation allowBlank="1" showInputMessage="1" showErrorMessage="1" sqref="W11 AZ11:AZ46 BC11:BC46 BU11:BU46"/>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T13 T15 T17 T19 T21 T23 T25 T27 T29 T31 T33 T35 T37 T39 T41 T43 T45"/>
    <dataValidation allowBlank="1" showInputMessage="1" showErrorMessage="1" sqref="T12 T14 T16 T18 T20 T22 T24 T26 T28 T30 T32 T34 T36 T38 T40 T42 T44 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 MIPA 1</vt:lpstr>
      <vt:lpstr>XI MIPA 2</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Windows User</cp:lastModifiedBy>
  <dcterms:created xsi:type="dcterms:W3CDTF">2015-09-01T09:01:01Z</dcterms:created>
  <dcterms:modified xsi:type="dcterms:W3CDTF">2019-06-14T06:06:08Z</dcterms:modified>
  <cp:category/>
</cp:coreProperties>
</file>